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Лена\Бас.гов.ру\2022\"/>
    </mc:Choice>
  </mc:AlternateContent>
  <bookViews>
    <workbookView xWindow="0" yWindow="0" windowWidth="23040" windowHeight="8616" firstSheet="6" activeTab="6"/>
  </bookViews>
  <sheets>
    <sheet name="алгайский УСПН" sheetId="4" state="hidden" r:id="rId1"/>
    <sheet name="балаковский" sheetId="11" state="hidden" r:id="rId2"/>
    <sheet name="балашовский" sheetId="12" state="hidden" r:id="rId3"/>
    <sheet name="вольский" sheetId="15" state="hidden" r:id="rId4"/>
    <sheet name="духовницкий" sheetId="18" state="hidden" r:id="rId5"/>
    <sheet name="самойловский" sheetId="50" state="hidden" r:id="rId6"/>
    <sheet name="Шапка" sheetId="58" r:id="rId7"/>
    <sheet name="раздел_1_свод" sheetId="52" r:id="rId8"/>
    <sheet name="1_фин_год" sheetId="53" r:id="rId9"/>
    <sheet name="1й_план_год" sheetId="54" r:id="rId10"/>
    <sheet name="2й_план_год" sheetId="55" r:id="rId11"/>
    <sheet name="изм_в_план" sheetId="56" r:id="rId12"/>
    <sheet name="за_пределами_план_пер" sheetId="57" r:id="rId13"/>
    <sheet name="изм_1й_план_год" sheetId="60" r:id="rId14"/>
  </sheets>
  <definedNames>
    <definedName name="Z_5E769832_F1E7_4F5A_9F16_E42CE6DD36B7_.wvu.Cols" localSheetId="0" hidden="1">'алгайский УСПН'!$H:$R,'алгайский УСПН'!$T:$X</definedName>
    <definedName name="Z_5E769832_F1E7_4F5A_9F16_E42CE6DD36B7_.wvu.Cols" localSheetId="1" hidden="1">балаковский!$J:$L,балаковский!$R:$X</definedName>
    <definedName name="Z_5E769832_F1E7_4F5A_9F16_E42CE6DD36B7_.wvu.Cols" localSheetId="2" hidden="1">балашовский!$J:$L,балашовский!$N:$N,балашовский!$R:$X</definedName>
    <definedName name="Z_C6B70E75_E453_4B18_84E7_4C1DFBB93EEA_.wvu.Cols" localSheetId="0" hidden="1">'алгайский УСПН'!$H:$R,'алгайский УСПН'!$T:$X</definedName>
    <definedName name="Z_C6B70E75_E453_4B18_84E7_4C1DFBB93EEA_.wvu.Cols" localSheetId="1" hidden="1">балаковский!$J:$L,балаковский!$R:$X</definedName>
    <definedName name="Z_C6B70E75_E453_4B18_84E7_4C1DFBB93EEA_.wvu.Cols" localSheetId="2" hidden="1">балашовский!$J:$L,балашовский!$N:$N,балашовский!$R:$X</definedName>
  </definedNames>
  <calcPr calcId="162913"/>
  <customWorkbookViews>
    <customWorkbookView name="BoguslovskayaYV - Личное представление" guid="{5E769832-F1E7-4F5A-9F16-E42CE6DD36B7}" mergeInterval="0" personalView="1" maximized="1" xWindow="1" yWindow="1" windowWidth="1276" windowHeight="803" activeSheetId="3"/>
    <customWorkbookView name="Саркисян Наира Валерьевна - Личное представление" guid="{C6B70E75-E453-4B18-84E7-4C1DFBB93EEA}" mergeInterval="0" personalView="1" maximized="1" windowWidth="1276" windowHeight="765" activeSheetId="65"/>
  </customWorkbookViews>
</workbook>
</file>

<file path=xl/calcChain.xml><?xml version="1.0" encoding="utf-8"?>
<calcChain xmlns="http://schemas.openxmlformats.org/spreadsheetml/2006/main">
  <c r="J261" i="50" l="1"/>
  <c r="G261" i="50"/>
  <c r="F261" i="50"/>
  <c r="E261" i="50"/>
  <c r="D261" i="50"/>
  <c r="C245" i="50"/>
  <c r="C244" i="50"/>
  <c r="C243" i="50"/>
  <c r="C242" i="50"/>
  <c r="C247" i="50" s="1"/>
  <c r="C241" i="50"/>
  <c r="C235" i="50"/>
  <c r="C234" i="50"/>
  <c r="C233" i="50"/>
  <c r="C232" i="50"/>
  <c r="C237" i="50" s="1"/>
  <c r="C226" i="50"/>
  <c r="C225" i="50"/>
  <c r="C224" i="50"/>
  <c r="C223" i="50"/>
  <c r="C222" i="50"/>
  <c r="C221" i="50"/>
  <c r="C220" i="50"/>
  <c r="C219" i="50"/>
  <c r="C217" i="50"/>
  <c r="C216" i="50"/>
  <c r="C215" i="50"/>
  <c r="C214" i="50"/>
  <c r="C213" i="50"/>
  <c r="C212" i="50" s="1"/>
  <c r="C211" i="50"/>
  <c r="C210" i="50"/>
  <c r="C208" i="50"/>
  <c r="C207" i="50"/>
  <c r="C206" i="50"/>
  <c r="C205" i="50"/>
  <c r="C204" i="50"/>
  <c r="C203" i="50"/>
  <c r="C202" i="50"/>
  <c r="C201" i="50"/>
  <c r="C199" i="50"/>
  <c r="C196" i="50"/>
  <c r="C195" i="50"/>
  <c r="C194" i="50"/>
  <c r="C193" i="50"/>
  <c r="C192" i="50"/>
  <c r="C191" i="50"/>
  <c r="C189" i="50" s="1"/>
  <c r="C186" i="50"/>
  <c r="C185" i="50"/>
  <c r="C184" i="50"/>
  <c r="C180" i="50"/>
  <c r="C170" i="50"/>
  <c r="C169" i="50"/>
  <c r="C168" i="50"/>
  <c r="C167" i="50"/>
  <c r="C166" i="50"/>
  <c r="C165" i="50"/>
  <c r="C164" i="50"/>
  <c r="C163" i="50"/>
  <c r="C162" i="50"/>
  <c r="C161" i="50"/>
  <c r="C160" i="50"/>
  <c r="C159" i="50"/>
  <c r="C158" i="50"/>
  <c r="C157" i="50"/>
  <c r="C156" i="50"/>
  <c r="C155" i="50"/>
  <c r="C153" i="50"/>
  <c r="C151" i="50"/>
  <c r="C150" i="50"/>
  <c r="C149" i="50"/>
  <c r="C148" i="50"/>
  <c r="C147" i="50"/>
  <c r="C145" i="50"/>
  <c r="C144" i="50"/>
  <c r="C143" i="50"/>
  <c r="C142" i="50"/>
  <c r="C141" i="50"/>
  <c r="C140" i="50"/>
  <c r="C139" i="50"/>
  <c r="C138" i="50"/>
  <c r="C137" i="50"/>
  <c r="C135" i="50"/>
  <c r="C134" i="50"/>
  <c r="C133" i="50"/>
  <c r="C132" i="50"/>
  <c r="C131" i="50"/>
  <c r="C130" i="50"/>
  <c r="C128" i="50"/>
  <c r="C127" i="50"/>
  <c r="C126" i="50"/>
  <c r="C125" i="50"/>
  <c r="C124" i="50"/>
  <c r="C123" i="50"/>
  <c r="C122" i="50"/>
  <c r="C121" i="50"/>
  <c r="C120" i="50"/>
  <c r="C119" i="50"/>
  <c r="C118" i="50"/>
  <c r="C117" i="50"/>
  <c r="C116" i="50"/>
  <c r="C115" i="50"/>
  <c r="C114" i="50"/>
  <c r="C113" i="50"/>
  <c r="C112" i="50"/>
  <c r="C111" i="50"/>
  <c r="C110" i="50"/>
  <c r="C109" i="50"/>
  <c r="C108" i="50"/>
  <c r="C107" i="50"/>
  <c r="C106" i="50"/>
  <c r="C105" i="50"/>
  <c r="C104" i="50"/>
  <c r="C103" i="50"/>
  <c r="C102" i="50"/>
  <c r="C101" i="50"/>
  <c r="C100" i="50"/>
  <c r="C99" i="50"/>
  <c r="C98" i="50"/>
  <c r="C97" i="50"/>
  <c r="C96" i="50"/>
  <c r="C95" i="50"/>
  <c r="C94" i="50"/>
  <c r="C93" i="50"/>
  <c r="C92" i="50"/>
  <c r="C91" i="50"/>
  <c r="C90" i="50"/>
  <c r="C89" i="50"/>
  <c r="C88" i="50"/>
  <c r="C87" i="50"/>
  <c r="C85" i="50"/>
  <c r="C84" i="50"/>
  <c r="C83" i="50"/>
  <c r="C82" i="50"/>
  <c r="C81" i="50"/>
  <c r="C80" i="50"/>
  <c r="C79" i="50"/>
  <c r="C78" i="50"/>
  <c r="C77" i="50"/>
  <c r="C76" i="50"/>
  <c r="C75" i="50"/>
  <c r="C74" i="50"/>
  <c r="C73" i="50"/>
  <c r="C72" i="50"/>
  <c r="C71" i="50"/>
  <c r="C70" i="50"/>
  <c r="C69" i="50"/>
  <c r="C68" i="50"/>
  <c r="C67" i="50"/>
  <c r="C66" i="50"/>
  <c r="C65" i="50"/>
  <c r="C64" i="50"/>
  <c r="C63" i="50"/>
  <c r="C62" i="50"/>
  <c r="C61" i="50"/>
  <c r="C60" i="50"/>
  <c r="C59" i="50"/>
  <c r="C58" i="50"/>
  <c r="C57" i="50"/>
  <c r="C56" i="50"/>
  <c r="C55" i="50"/>
  <c r="C54" i="50"/>
  <c r="C53" i="50"/>
  <c r="C52" i="50"/>
  <c r="C51" i="50"/>
  <c r="C50" i="50"/>
  <c r="C49" i="50"/>
  <c r="C48" i="50"/>
  <c r="C47" i="50"/>
  <c r="C46" i="50"/>
  <c r="C45" i="50"/>
  <c r="C44" i="50"/>
  <c r="C43" i="50"/>
  <c r="C41" i="50" s="1"/>
  <c r="C179" i="50" s="1"/>
  <c r="C40" i="50"/>
  <c r="C39" i="50"/>
  <c r="C38" i="50"/>
  <c r="C37" i="50"/>
  <c r="C36" i="50"/>
  <c r="C35" i="50"/>
  <c r="C34" i="50"/>
  <c r="C33" i="50"/>
  <c r="C32" i="50"/>
  <c r="C30" i="50" s="1"/>
  <c r="C178" i="50" s="1"/>
  <c r="C29" i="50"/>
  <c r="C28" i="50"/>
  <c r="C27" i="50"/>
  <c r="C26" i="50"/>
  <c r="C25" i="50"/>
  <c r="C24" i="50"/>
  <c r="C23" i="50"/>
  <c r="C22" i="50"/>
  <c r="C21" i="50"/>
  <c r="C20" i="50"/>
  <c r="C19" i="50"/>
  <c r="C18" i="50"/>
  <c r="C17" i="50"/>
  <c r="C16" i="50"/>
  <c r="C15" i="50"/>
  <c r="C14" i="50"/>
  <c r="C12" i="50"/>
  <c r="C177" i="50" s="1"/>
  <c r="C11" i="50"/>
  <c r="C10" i="50"/>
  <c r="C9" i="50"/>
  <c r="C176" i="50" s="1"/>
  <c r="C8" i="50"/>
  <c r="C7" i="50"/>
  <c r="C6" i="50"/>
  <c r="C5" i="50"/>
  <c r="C175" i="50" s="1"/>
  <c r="C4" i="50"/>
  <c r="C245" i="18"/>
  <c r="C244" i="18"/>
  <c r="C243" i="18"/>
  <c r="C242" i="18"/>
  <c r="C241" i="18"/>
  <c r="C247" i="18" s="1"/>
  <c r="C235" i="18"/>
  <c r="C234" i="18"/>
  <c r="C233" i="18"/>
  <c r="C232" i="18"/>
  <c r="C237" i="18" s="1"/>
  <c r="C226" i="18"/>
  <c r="C225" i="18"/>
  <c r="C224" i="18"/>
  <c r="C223" i="18"/>
  <c r="C222" i="18"/>
  <c r="C221" i="18"/>
  <c r="C220" i="18"/>
  <c r="C219" i="18"/>
  <c r="C217" i="18" s="1"/>
  <c r="C227" i="18" s="1"/>
  <c r="C216" i="18"/>
  <c r="C215" i="18"/>
  <c r="C214" i="18"/>
  <c r="C213" i="18"/>
  <c r="C212" i="18"/>
  <c r="C211" i="18"/>
  <c r="C210" i="18"/>
  <c r="C208" i="18"/>
  <c r="C207" i="18"/>
  <c r="C206" i="18"/>
  <c r="C205" i="18"/>
  <c r="C204" i="18"/>
  <c r="C203" i="18"/>
  <c r="C202" i="18"/>
  <c r="C201" i="18"/>
  <c r="C199" i="18"/>
  <c r="C196" i="18"/>
  <c r="C195" i="18"/>
  <c r="C194" i="18"/>
  <c r="C193" i="18"/>
  <c r="C192" i="18"/>
  <c r="C191" i="18"/>
  <c r="C189" i="18"/>
  <c r="C186" i="18"/>
  <c r="C185" i="18"/>
  <c r="C180" i="18" s="1"/>
  <c r="C184" i="18"/>
  <c r="C177" i="18"/>
  <c r="C175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3" i="18"/>
  <c r="C151" i="18"/>
  <c r="C150" i="18"/>
  <c r="C149" i="18"/>
  <c r="C148" i="18"/>
  <c r="C147" i="18"/>
  <c r="C145" i="18"/>
  <c r="C144" i="18"/>
  <c r="C143" i="18"/>
  <c r="C142" i="18"/>
  <c r="C141" i="18"/>
  <c r="C140" i="18"/>
  <c r="C139" i="18"/>
  <c r="C138" i="18"/>
  <c r="C137" i="18"/>
  <c r="C135" i="18"/>
  <c r="C134" i="18"/>
  <c r="C133" i="18"/>
  <c r="C132" i="18"/>
  <c r="C131" i="18"/>
  <c r="C130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1" i="18" s="1"/>
  <c r="C179" i="18" s="1"/>
  <c r="C40" i="18"/>
  <c r="C39" i="18"/>
  <c r="C38" i="18"/>
  <c r="C37" i="18"/>
  <c r="C36" i="18"/>
  <c r="C35" i="18"/>
  <c r="C34" i="18"/>
  <c r="C33" i="18"/>
  <c r="C32" i="18"/>
  <c r="C30" i="18" s="1"/>
  <c r="C178" i="18" s="1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2" i="18"/>
  <c r="C11" i="18"/>
  <c r="C10" i="18"/>
  <c r="C9" i="18"/>
  <c r="C176" i="18" s="1"/>
  <c r="C8" i="18"/>
  <c r="C7" i="18"/>
  <c r="C6" i="18"/>
  <c r="C5" i="18"/>
  <c r="C4" i="18"/>
  <c r="C174" i="18" s="1"/>
  <c r="C245" i="15"/>
  <c r="C244" i="15"/>
  <c r="C243" i="15"/>
  <c r="C242" i="15"/>
  <c r="C241" i="15"/>
  <c r="C247" i="15" s="1"/>
  <c r="C235" i="15"/>
  <c r="C234" i="15"/>
  <c r="C233" i="15"/>
  <c r="C232" i="15"/>
  <c r="C226" i="15"/>
  <c r="C225" i="15"/>
  <c r="C224" i="15"/>
  <c r="C223" i="15"/>
  <c r="C222" i="15"/>
  <c r="C221" i="15"/>
  <c r="C220" i="15"/>
  <c r="C219" i="15"/>
  <c r="C217" i="15" s="1"/>
  <c r="C227" i="15" s="1"/>
  <c r="C216" i="15"/>
  <c r="C215" i="15"/>
  <c r="C214" i="15"/>
  <c r="C213" i="15"/>
  <c r="C212" i="15"/>
  <c r="C211" i="15"/>
  <c r="C210" i="15"/>
  <c r="C208" i="15"/>
  <c r="C207" i="15"/>
  <c r="C206" i="15"/>
  <c r="C205" i="15"/>
  <c r="C204" i="15"/>
  <c r="C203" i="15"/>
  <c r="C202" i="15"/>
  <c r="C201" i="15"/>
  <c r="C199" i="15"/>
  <c r="C196" i="15"/>
  <c r="C195" i="15"/>
  <c r="C194" i="15"/>
  <c r="C193" i="15"/>
  <c r="C192" i="15"/>
  <c r="C191" i="15"/>
  <c r="C189" i="15"/>
  <c r="C186" i="15"/>
  <c r="C185" i="15"/>
  <c r="C180" i="15" s="1"/>
  <c r="C184" i="15"/>
  <c r="C175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3" i="15"/>
  <c r="C151" i="15"/>
  <c r="C150" i="15"/>
  <c r="C149" i="15"/>
  <c r="C148" i="15"/>
  <c r="C147" i="15"/>
  <c r="C145" i="15"/>
  <c r="C144" i="15"/>
  <c r="C143" i="15"/>
  <c r="C142" i="15"/>
  <c r="C141" i="15"/>
  <c r="C140" i="15"/>
  <c r="C139" i="15"/>
  <c r="C138" i="15"/>
  <c r="C137" i="15"/>
  <c r="C135" i="15"/>
  <c r="C134" i="15"/>
  <c r="C133" i="15"/>
  <c r="C132" i="15"/>
  <c r="C131" i="15"/>
  <c r="C130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1" i="15" s="1"/>
  <c r="C179" i="15" s="1"/>
  <c r="C40" i="15"/>
  <c r="C39" i="15"/>
  <c r="C38" i="15"/>
  <c r="C37" i="15"/>
  <c r="C36" i="15"/>
  <c r="C35" i="15"/>
  <c r="C34" i="15"/>
  <c r="C33" i="15"/>
  <c r="C32" i="15"/>
  <c r="C30" i="15" s="1"/>
  <c r="C178" i="15" s="1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2" i="15"/>
  <c r="C177" i="15" s="1"/>
  <c r="C11" i="15"/>
  <c r="C10" i="15"/>
  <c r="C9" i="15"/>
  <c r="C176" i="15" s="1"/>
  <c r="C8" i="15"/>
  <c r="C7" i="15"/>
  <c r="C6" i="15"/>
  <c r="C5" i="15"/>
  <c r="C4" i="15"/>
  <c r="C174" i="15" s="1"/>
  <c r="C245" i="12"/>
  <c r="C244" i="12"/>
  <c r="C243" i="12"/>
  <c r="C242" i="12"/>
  <c r="C241" i="12"/>
  <c r="C247" i="12" s="1"/>
  <c r="C235" i="12"/>
  <c r="C234" i="12"/>
  <c r="C233" i="12"/>
  <c r="C232" i="12"/>
  <c r="C237" i="12" s="1"/>
  <c r="C226" i="12"/>
  <c r="C225" i="12"/>
  <c r="C224" i="12"/>
  <c r="C223" i="12"/>
  <c r="C222" i="12"/>
  <c r="C221" i="12"/>
  <c r="C220" i="12"/>
  <c r="C219" i="12"/>
  <c r="C217" i="12" s="1"/>
  <c r="C216" i="12"/>
  <c r="C215" i="12"/>
  <c r="C214" i="12"/>
  <c r="C213" i="12"/>
  <c r="C212" i="12"/>
  <c r="C211" i="12"/>
  <c r="C210" i="12"/>
  <c r="C208" i="12"/>
  <c r="C207" i="12"/>
  <c r="C206" i="12"/>
  <c r="C205" i="12"/>
  <c r="C204" i="12"/>
  <c r="C203" i="12"/>
  <c r="C202" i="12"/>
  <c r="C201" i="12"/>
  <c r="C199" i="12"/>
  <c r="C196" i="12"/>
  <c r="C195" i="12"/>
  <c r="C194" i="12"/>
  <c r="C193" i="12"/>
  <c r="C192" i="12"/>
  <c r="C191" i="12"/>
  <c r="C189" i="12"/>
  <c r="C186" i="12"/>
  <c r="C185" i="12"/>
  <c r="C180" i="12" s="1"/>
  <c r="C184" i="12"/>
  <c r="C177" i="12"/>
  <c r="C175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3" i="12"/>
  <c r="C151" i="12"/>
  <c r="C150" i="12"/>
  <c r="C149" i="12"/>
  <c r="C148" i="12"/>
  <c r="C147" i="12"/>
  <c r="C145" i="12"/>
  <c r="C144" i="12"/>
  <c r="C143" i="12"/>
  <c r="C142" i="12"/>
  <c r="C141" i="12"/>
  <c r="C140" i="12"/>
  <c r="C139" i="12"/>
  <c r="C138" i="12"/>
  <c r="C137" i="12"/>
  <c r="C135" i="12"/>
  <c r="C134" i="12"/>
  <c r="C133" i="12"/>
  <c r="C132" i="12"/>
  <c r="C131" i="12"/>
  <c r="C130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1" i="12" s="1"/>
  <c r="C179" i="12" s="1"/>
  <c r="C40" i="12"/>
  <c r="C39" i="12"/>
  <c r="C38" i="12"/>
  <c r="C37" i="12"/>
  <c r="C36" i="12"/>
  <c r="C35" i="12"/>
  <c r="C34" i="12"/>
  <c r="C33" i="12"/>
  <c r="C32" i="12"/>
  <c r="C30" i="12" s="1"/>
  <c r="C178" i="12" s="1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2" i="12"/>
  <c r="C11" i="12"/>
  <c r="C10" i="12"/>
  <c r="C9" i="12"/>
  <c r="C176" i="12" s="1"/>
  <c r="C8" i="12"/>
  <c r="C7" i="12"/>
  <c r="C6" i="12"/>
  <c r="C5" i="12"/>
  <c r="C4" i="12"/>
  <c r="C174" i="12" s="1"/>
  <c r="C245" i="11"/>
  <c r="C244" i="11"/>
  <c r="C243" i="11"/>
  <c r="C242" i="11"/>
  <c r="C241" i="11"/>
  <c r="C247" i="11" s="1"/>
  <c r="C235" i="11"/>
  <c r="C234" i="11"/>
  <c r="C233" i="11"/>
  <c r="C232" i="11"/>
  <c r="C226" i="11"/>
  <c r="C225" i="11"/>
  <c r="C224" i="11"/>
  <c r="C223" i="11"/>
  <c r="C222" i="11"/>
  <c r="C221" i="11"/>
  <c r="C220" i="11"/>
  <c r="C219" i="11"/>
  <c r="C217" i="11" s="1"/>
  <c r="C227" i="11" s="1"/>
  <c r="C216" i="11"/>
  <c r="C215" i="11"/>
  <c r="C214" i="11"/>
  <c r="C213" i="11"/>
  <c r="C212" i="11"/>
  <c r="C211" i="11"/>
  <c r="C210" i="11"/>
  <c r="C208" i="11"/>
  <c r="C207" i="11"/>
  <c r="C206" i="11"/>
  <c r="C205" i="11"/>
  <c r="C204" i="11"/>
  <c r="C203" i="11"/>
  <c r="C202" i="11"/>
  <c r="C201" i="11"/>
  <c r="C199" i="11"/>
  <c r="C196" i="11"/>
  <c r="C195" i="11"/>
  <c r="C194" i="11"/>
  <c r="C193" i="11"/>
  <c r="C192" i="11"/>
  <c r="C191" i="11"/>
  <c r="C189" i="11"/>
  <c r="C186" i="11"/>
  <c r="C185" i="11"/>
  <c r="C180" i="11" s="1"/>
  <c r="C184" i="11"/>
  <c r="C175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3" i="11"/>
  <c r="C151" i="11"/>
  <c r="C150" i="11"/>
  <c r="C149" i="11"/>
  <c r="C148" i="11"/>
  <c r="C147" i="11"/>
  <c r="C145" i="11"/>
  <c r="C144" i="11"/>
  <c r="C143" i="11"/>
  <c r="C142" i="11"/>
  <c r="C141" i="11"/>
  <c r="C140" i="11"/>
  <c r="C139" i="11"/>
  <c r="C138" i="11"/>
  <c r="C137" i="11"/>
  <c r="C135" i="11"/>
  <c r="C134" i="11"/>
  <c r="C133" i="11"/>
  <c r="C132" i="11"/>
  <c r="C131" i="11"/>
  <c r="C130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1" i="11" s="1"/>
  <c r="C179" i="11" s="1"/>
  <c r="C40" i="11"/>
  <c r="C39" i="11"/>
  <c r="C38" i="11"/>
  <c r="C37" i="11"/>
  <c r="C36" i="11"/>
  <c r="C35" i="11"/>
  <c r="C34" i="11"/>
  <c r="C33" i="11"/>
  <c r="C32" i="11"/>
  <c r="C30" i="11" s="1"/>
  <c r="C178" i="11" s="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2" i="11"/>
  <c r="C177" i="11" s="1"/>
  <c r="C11" i="11"/>
  <c r="C10" i="11"/>
  <c r="C9" i="11"/>
  <c r="C176" i="11" s="1"/>
  <c r="C8" i="11"/>
  <c r="C7" i="11"/>
  <c r="C6" i="11"/>
  <c r="C5" i="11"/>
  <c r="C4" i="11"/>
  <c r="C174" i="11" s="1"/>
  <c r="X262" i="4"/>
  <c r="W262" i="4"/>
  <c r="V262" i="4"/>
  <c r="T262" i="4"/>
  <c r="S262" i="4"/>
  <c r="R262" i="4"/>
  <c r="P262" i="4"/>
  <c r="O262" i="4"/>
  <c r="N262" i="4"/>
  <c r="L262" i="4"/>
  <c r="K262" i="4"/>
  <c r="M262" i="4" s="1"/>
  <c r="Q262" i="4" s="1"/>
  <c r="U262" i="4" s="1"/>
  <c r="Y262" i="4" s="1"/>
  <c r="J262" i="4"/>
  <c r="G262" i="4"/>
  <c r="F262" i="4"/>
  <c r="E262" i="4"/>
  <c r="D262" i="4"/>
  <c r="C262" i="4"/>
  <c r="X261" i="4"/>
  <c r="W261" i="4"/>
  <c r="V261" i="4"/>
  <c r="T261" i="4"/>
  <c r="S261" i="4"/>
  <c r="R261" i="4"/>
  <c r="P261" i="4"/>
  <c r="O261" i="4"/>
  <c r="N261" i="4"/>
  <c r="L261" i="4"/>
  <c r="K261" i="4"/>
  <c r="M261" i="4" s="1"/>
  <c r="Q261" i="4" s="1"/>
  <c r="U261" i="4" s="1"/>
  <c r="Y261" i="4" s="1"/>
  <c r="J261" i="4"/>
  <c r="G261" i="4"/>
  <c r="F261" i="4"/>
  <c r="E261" i="4"/>
  <c r="D261" i="4"/>
  <c r="C261" i="4"/>
  <c r="X260" i="4"/>
  <c r="W260" i="4"/>
  <c r="V260" i="4"/>
  <c r="T260" i="4"/>
  <c r="S260" i="4"/>
  <c r="R260" i="4"/>
  <c r="P260" i="4"/>
  <c r="O260" i="4"/>
  <c r="N260" i="4"/>
  <c r="L260" i="4"/>
  <c r="K260" i="4"/>
  <c r="M260" i="4" s="1"/>
  <c r="Q260" i="4" s="1"/>
  <c r="U260" i="4" s="1"/>
  <c r="Y260" i="4" s="1"/>
  <c r="J260" i="4"/>
  <c r="G260" i="4"/>
  <c r="F260" i="4"/>
  <c r="E260" i="4"/>
  <c r="D260" i="4"/>
  <c r="C260" i="4"/>
  <c r="X258" i="4"/>
  <c r="W258" i="4"/>
  <c r="V258" i="4"/>
  <c r="T258" i="4"/>
  <c r="S258" i="4"/>
  <c r="R258" i="4"/>
  <c r="P258" i="4"/>
  <c r="O258" i="4"/>
  <c r="N258" i="4"/>
  <c r="L258" i="4"/>
  <c r="K258" i="4"/>
  <c r="M258" i="4" s="1"/>
  <c r="Q258" i="4" s="1"/>
  <c r="U258" i="4" s="1"/>
  <c r="Y258" i="4" s="1"/>
  <c r="J258" i="4"/>
  <c r="G258" i="4"/>
  <c r="F258" i="4"/>
  <c r="E258" i="4"/>
  <c r="D258" i="4"/>
  <c r="C258" i="4"/>
  <c r="X257" i="4"/>
  <c r="W257" i="4"/>
  <c r="V257" i="4"/>
  <c r="T257" i="4"/>
  <c r="S257" i="4"/>
  <c r="R257" i="4"/>
  <c r="P257" i="4"/>
  <c r="O257" i="4"/>
  <c r="N257" i="4"/>
  <c r="L257" i="4"/>
  <c r="K257" i="4"/>
  <c r="M257" i="4" s="1"/>
  <c r="Q257" i="4" s="1"/>
  <c r="U257" i="4" s="1"/>
  <c r="Y257" i="4" s="1"/>
  <c r="J257" i="4"/>
  <c r="G257" i="4"/>
  <c r="F257" i="4"/>
  <c r="E257" i="4"/>
  <c r="D257" i="4"/>
  <c r="H257" i="4" s="1"/>
  <c r="I257" i="4" s="1"/>
  <c r="C257" i="4"/>
  <c r="Z251" i="4"/>
  <c r="Z250" i="4"/>
  <c r="Z248" i="4"/>
  <c r="X247" i="4"/>
  <c r="W247" i="4"/>
  <c r="V247" i="4"/>
  <c r="T247" i="4"/>
  <c r="S247" i="4"/>
  <c r="R247" i="4"/>
  <c r="P247" i="4"/>
  <c r="O247" i="4"/>
  <c r="N247" i="4"/>
  <c r="L247" i="4"/>
  <c r="K247" i="4"/>
  <c r="J247" i="4"/>
  <c r="G247" i="4"/>
  <c r="F247" i="4"/>
  <c r="E247" i="4"/>
  <c r="D247" i="4"/>
  <c r="C247" i="4"/>
  <c r="Y246" i="4"/>
  <c r="Q246" i="4"/>
  <c r="U246" i="4" s="1"/>
  <c r="M246" i="4"/>
  <c r="I246" i="4"/>
  <c r="H246" i="4"/>
  <c r="U245" i="4"/>
  <c r="Y245" i="4" s="1"/>
  <c r="M245" i="4"/>
  <c r="Q245" i="4" s="1"/>
  <c r="H245" i="4"/>
  <c r="I245" i="4" s="1"/>
  <c r="Z245" i="4" s="1"/>
  <c r="C245" i="4"/>
  <c r="M244" i="4"/>
  <c r="Q244" i="4" s="1"/>
  <c r="U244" i="4" s="1"/>
  <c r="Y244" i="4" s="1"/>
  <c r="Z244" i="4" s="1"/>
  <c r="H244" i="4"/>
  <c r="I244" i="4" s="1"/>
  <c r="C244" i="4"/>
  <c r="U243" i="4"/>
  <c r="Y243" i="4" s="1"/>
  <c r="M243" i="4"/>
  <c r="Q243" i="4" s="1"/>
  <c r="H243" i="4"/>
  <c r="I243" i="4" s="1"/>
  <c r="Z243" i="4" s="1"/>
  <c r="C243" i="4"/>
  <c r="M242" i="4"/>
  <c r="Q242" i="4" s="1"/>
  <c r="U242" i="4" s="1"/>
  <c r="Y242" i="4" s="1"/>
  <c r="Z242" i="4" s="1"/>
  <c r="H242" i="4"/>
  <c r="I242" i="4" s="1"/>
  <c r="C242" i="4"/>
  <c r="U241" i="4"/>
  <c r="Y241" i="4" s="1"/>
  <c r="Y247" i="4" s="1"/>
  <c r="M241" i="4"/>
  <c r="Q241" i="4" s="1"/>
  <c r="Q247" i="4" s="1"/>
  <c r="H241" i="4"/>
  <c r="C241" i="4"/>
  <c r="Z240" i="4"/>
  <c r="Z239" i="4"/>
  <c r="Z238" i="4"/>
  <c r="X237" i="4"/>
  <c r="W237" i="4"/>
  <c r="V237" i="4"/>
  <c r="T237" i="4"/>
  <c r="S237" i="4"/>
  <c r="R237" i="4"/>
  <c r="P237" i="4"/>
  <c r="O237" i="4"/>
  <c r="N237" i="4"/>
  <c r="L237" i="4"/>
  <c r="K237" i="4"/>
  <c r="J237" i="4"/>
  <c r="G237" i="4"/>
  <c r="F237" i="4"/>
  <c r="E237" i="4"/>
  <c r="D237" i="4"/>
  <c r="C237" i="4"/>
  <c r="Q236" i="4"/>
  <c r="U236" i="4" s="1"/>
  <c r="Y236" i="4" s="1"/>
  <c r="M236" i="4"/>
  <c r="I236" i="4"/>
  <c r="H236" i="4"/>
  <c r="M235" i="4"/>
  <c r="Q235" i="4" s="1"/>
  <c r="U235" i="4" s="1"/>
  <c r="Y235" i="4" s="1"/>
  <c r="Z235" i="4" s="1"/>
  <c r="H235" i="4"/>
  <c r="I235" i="4" s="1"/>
  <c r="C235" i="4"/>
  <c r="U234" i="4"/>
  <c r="Y234" i="4" s="1"/>
  <c r="M234" i="4"/>
  <c r="Q234" i="4" s="1"/>
  <c r="H234" i="4"/>
  <c r="I234" i="4" s="1"/>
  <c r="Z234" i="4" s="1"/>
  <c r="C234" i="4"/>
  <c r="M233" i="4"/>
  <c r="Q233" i="4" s="1"/>
  <c r="U233" i="4" s="1"/>
  <c r="Y233" i="4" s="1"/>
  <c r="Z233" i="4" s="1"/>
  <c r="H233" i="4"/>
  <c r="I233" i="4" s="1"/>
  <c r="C233" i="4"/>
  <c r="U232" i="4"/>
  <c r="Y232" i="4" s="1"/>
  <c r="Y237" i="4" s="1"/>
  <c r="M232" i="4"/>
  <c r="Q232" i="4" s="1"/>
  <c r="Q237" i="4" s="1"/>
  <c r="H232" i="4"/>
  <c r="C232" i="4"/>
  <c r="Z231" i="4"/>
  <c r="Z230" i="4"/>
  <c r="Z229" i="4"/>
  <c r="Z228" i="4"/>
  <c r="M226" i="4"/>
  <c r="H226" i="4"/>
  <c r="I226" i="4" s="1"/>
  <c r="C226" i="4"/>
  <c r="M225" i="4"/>
  <c r="H225" i="4"/>
  <c r="I225" i="4" s="1"/>
  <c r="C225" i="4"/>
  <c r="M224" i="4"/>
  <c r="Q224" i="4" s="1"/>
  <c r="U224" i="4" s="1"/>
  <c r="Y224" i="4" s="1"/>
  <c r="Z224" i="4" s="1"/>
  <c r="H224" i="4"/>
  <c r="I224" i="4" s="1"/>
  <c r="C224" i="4"/>
  <c r="U223" i="4"/>
  <c r="Y223" i="4" s="1"/>
  <c r="M223" i="4"/>
  <c r="Q223" i="4" s="1"/>
  <c r="H223" i="4"/>
  <c r="I223" i="4" s="1"/>
  <c r="Z223" i="4" s="1"/>
  <c r="C223" i="4"/>
  <c r="M222" i="4"/>
  <c r="Q222" i="4" s="1"/>
  <c r="U222" i="4" s="1"/>
  <c r="Y222" i="4" s="1"/>
  <c r="Z222" i="4" s="1"/>
  <c r="H222" i="4"/>
  <c r="I222" i="4" s="1"/>
  <c r="C222" i="4"/>
  <c r="U221" i="4"/>
  <c r="Y221" i="4" s="1"/>
  <c r="M221" i="4"/>
  <c r="Q221" i="4" s="1"/>
  <c r="H221" i="4"/>
  <c r="I221" i="4" s="1"/>
  <c r="Z221" i="4" s="1"/>
  <c r="C221" i="4"/>
  <c r="M220" i="4"/>
  <c r="Q220" i="4" s="1"/>
  <c r="U220" i="4" s="1"/>
  <c r="Y220" i="4" s="1"/>
  <c r="Z220" i="4" s="1"/>
  <c r="H220" i="4"/>
  <c r="I220" i="4" s="1"/>
  <c r="C220" i="4"/>
  <c r="U219" i="4"/>
  <c r="Y219" i="4" s="1"/>
  <c r="M219" i="4"/>
  <c r="Q219" i="4" s="1"/>
  <c r="H219" i="4"/>
  <c r="I219" i="4" s="1"/>
  <c r="Z219" i="4" s="1"/>
  <c r="C219" i="4"/>
  <c r="Z218" i="4"/>
  <c r="X217" i="4"/>
  <c r="W217" i="4"/>
  <c r="V217" i="4"/>
  <c r="T217" i="4"/>
  <c r="S217" i="4"/>
  <c r="R217" i="4"/>
  <c r="P217" i="4"/>
  <c r="O217" i="4"/>
  <c r="N217" i="4"/>
  <c r="L217" i="4"/>
  <c r="K217" i="4"/>
  <c r="J217" i="4"/>
  <c r="G217" i="4"/>
  <c r="F217" i="4"/>
  <c r="E217" i="4"/>
  <c r="D217" i="4"/>
  <c r="C217" i="4"/>
  <c r="Q216" i="4"/>
  <c r="U216" i="4" s="1"/>
  <c r="Y216" i="4" s="1"/>
  <c r="M216" i="4"/>
  <c r="I216" i="4"/>
  <c r="H216" i="4"/>
  <c r="C216" i="4"/>
  <c r="Q215" i="4"/>
  <c r="U215" i="4" s="1"/>
  <c r="Y215" i="4" s="1"/>
  <c r="M215" i="4"/>
  <c r="I215" i="4"/>
  <c r="H215" i="4"/>
  <c r="C215" i="4"/>
  <c r="Q214" i="4"/>
  <c r="U214" i="4" s="1"/>
  <c r="Y214" i="4" s="1"/>
  <c r="M214" i="4"/>
  <c r="I214" i="4"/>
  <c r="H214" i="4"/>
  <c r="C214" i="4"/>
  <c r="Q213" i="4"/>
  <c r="U213" i="4" s="1"/>
  <c r="Y213" i="4" s="1"/>
  <c r="M213" i="4"/>
  <c r="I213" i="4"/>
  <c r="H213" i="4"/>
  <c r="C213" i="4"/>
  <c r="X212" i="4"/>
  <c r="W212" i="4"/>
  <c r="V212" i="4"/>
  <c r="T212" i="4"/>
  <c r="S212" i="4"/>
  <c r="R212" i="4"/>
  <c r="P212" i="4"/>
  <c r="O212" i="4"/>
  <c r="N212" i="4"/>
  <c r="L212" i="4"/>
  <c r="K212" i="4"/>
  <c r="M212" i="4" s="1"/>
  <c r="Q212" i="4" s="1"/>
  <c r="U212" i="4" s="1"/>
  <c r="Y212" i="4" s="1"/>
  <c r="J212" i="4"/>
  <c r="G212" i="4"/>
  <c r="F212" i="4"/>
  <c r="E212" i="4"/>
  <c r="D212" i="4"/>
  <c r="C212" i="4"/>
  <c r="Q211" i="4"/>
  <c r="U211" i="4" s="1"/>
  <c r="Y211" i="4" s="1"/>
  <c r="M211" i="4"/>
  <c r="I211" i="4"/>
  <c r="H211" i="4"/>
  <c r="C211" i="4"/>
  <c r="Q210" i="4"/>
  <c r="M210" i="4"/>
  <c r="I210" i="4"/>
  <c r="H210" i="4"/>
  <c r="C210" i="4"/>
  <c r="Q209" i="4"/>
  <c r="U209" i="4" s="1"/>
  <c r="Y209" i="4" s="1"/>
  <c r="Z209" i="4" s="1"/>
  <c r="M209" i="4"/>
  <c r="H209" i="4"/>
  <c r="Q208" i="4"/>
  <c r="U208" i="4" s="1"/>
  <c r="Y208" i="4" s="1"/>
  <c r="M208" i="4"/>
  <c r="I208" i="4"/>
  <c r="H208" i="4"/>
  <c r="C208" i="4"/>
  <c r="Q207" i="4"/>
  <c r="U207" i="4" s="1"/>
  <c r="Y207" i="4" s="1"/>
  <c r="M207" i="4"/>
  <c r="I207" i="4"/>
  <c r="H207" i="4"/>
  <c r="C207" i="4"/>
  <c r="Q206" i="4"/>
  <c r="U206" i="4" s="1"/>
  <c r="Y206" i="4" s="1"/>
  <c r="M206" i="4"/>
  <c r="I206" i="4"/>
  <c r="H206" i="4"/>
  <c r="C206" i="4"/>
  <c r="Q205" i="4"/>
  <c r="U205" i="4" s="1"/>
  <c r="Y205" i="4" s="1"/>
  <c r="M205" i="4"/>
  <c r="I205" i="4"/>
  <c r="H205" i="4"/>
  <c r="C205" i="4"/>
  <c r="Q204" i="4"/>
  <c r="U204" i="4" s="1"/>
  <c r="Y204" i="4" s="1"/>
  <c r="M204" i="4"/>
  <c r="I204" i="4"/>
  <c r="H204" i="4"/>
  <c r="C204" i="4"/>
  <c r="M203" i="4"/>
  <c r="Q203" i="4" s="1"/>
  <c r="U203" i="4" s="1"/>
  <c r="Y203" i="4" s="1"/>
  <c r="H203" i="4"/>
  <c r="I203" i="4" s="1"/>
  <c r="C203" i="4"/>
  <c r="M202" i="4"/>
  <c r="Q202" i="4" s="1"/>
  <c r="U202" i="4" s="1"/>
  <c r="Y202" i="4" s="1"/>
  <c r="H202" i="4"/>
  <c r="I202" i="4" s="1"/>
  <c r="Z202" i="4" s="1"/>
  <c r="C202" i="4"/>
  <c r="M201" i="4"/>
  <c r="Q201" i="4" s="1"/>
  <c r="U201" i="4" s="1"/>
  <c r="Y201" i="4" s="1"/>
  <c r="H201" i="4"/>
  <c r="I201" i="4" s="1"/>
  <c r="C201" i="4"/>
  <c r="Z200" i="4"/>
  <c r="X199" i="4"/>
  <c r="X227" i="4" s="1"/>
  <c r="W199" i="4"/>
  <c r="V199" i="4"/>
  <c r="V227" i="4" s="1"/>
  <c r="T199" i="4"/>
  <c r="T227" i="4" s="1"/>
  <c r="S199" i="4"/>
  <c r="R199" i="4"/>
  <c r="R227" i="4" s="1"/>
  <c r="P199" i="4"/>
  <c r="P227" i="4" s="1"/>
  <c r="O199" i="4"/>
  <c r="N199" i="4"/>
  <c r="N227" i="4" s="1"/>
  <c r="M199" i="4"/>
  <c r="Q199" i="4" s="1"/>
  <c r="U199" i="4" s="1"/>
  <c r="Y199" i="4" s="1"/>
  <c r="L199" i="4"/>
  <c r="L227" i="4" s="1"/>
  <c r="K199" i="4"/>
  <c r="J199" i="4"/>
  <c r="J227" i="4" s="1"/>
  <c r="G199" i="4"/>
  <c r="F199" i="4"/>
  <c r="F227" i="4" s="1"/>
  <c r="E199" i="4"/>
  <c r="D199" i="4"/>
  <c r="D227" i="4" s="1"/>
  <c r="C199" i="4"/>
  <c r="Q198" i="4"/>
  <c r="Q226" i="4" s="1"/>
  <c r="U226" i="4" s="1"/>
  <c r="Y226" i="4" s="1"/>
  <c r="Z226" i="4" s="1"/>
  <c r="M198" i="4"/>
  <c r="I198" i="4"/>
  <c r="H198" i="4"/>
  <c r="U197" i="4"/>
  <c r="Y197" i="4" s="1"/>
  <c r="Z197" i="4" s="1"/>
  <c r="C197" i="4"/>
  <c r="U196" i="4"/>
  <c r="Y196" i="4" s="1"/>
  <c r="Z196" i="4" s="1"/>
  <c r="C196" i="4"/>
  <c r="U195" i="4"/>
  <c r="Y195" i="4" s="1"/>
  <c r="Z195" i="4" s="1"/>
  <c r="C195" i="4"/>
  <c r="U194" i="4"/>
  <c r="Y194" i="4" s="1"/>
  <c r="Z194" i="4" s="1"/>
  <c r="C194" i="4"/>
  <c r="U193" i="4"/>
  <c r="Y193" i="4" s="1"/>
  <c r="Z193" i="4" s="1"/>
  <c r="C193" i="4"/>
  <c r="U192" i="4"/>
  <c r="Y192" i="4" s="1"/>
  <c r="Z192" i="4" s="1"/>
  <c r="C192" i="4"/>
  <c r="U191" i="4"/>
  <c r="Y191" i="4" s="1"/>
  <c r="C191" i="4"/>
  <c r="Z190" i="4"/>
  <c r="X189" i="4"/>
  <c r="W189" i="4"/>
  <c r="V189" i="4"/>
  <c r="T189" i="4"/>
  <c r="S189" i="4"/>
  <c r="R189" i="4"/>
  <c r="Q189" i="4"/>
  <c r="P189" i="4"/>
  <c r="O189" i="4"/>
  <c r="N189" i="4"/>
  <c r="M189" i="4"/>
  <c r="L189" i="4"/>
  <c r="K189" i="4"/>
  <c r="J189" i="4"/>
  <c r="G189" i="4"/>
  <c r="F189" i="4"/>
  <c r="E189" i="4"/>
  <c r="D189" i="4"/>
  <c r="H189" i="4" s="1"/>
  <c r="I189" i="4" s="1"/>
  <c r="C189" i="4"/>
  <c r="Z188" i="4"/>
  <c r="Z187" i="4"/>
  <c r="Q186" i="4"/>
  <c r="U186" i="4" s="1"/>
  <c r="Y186" i="4" s="1"/>
  <c r="M186" i="4"/>
  <c r="I186" i="4"/>
  <c r="Z186" i="4" s="1"/>
  <c r="H186" i="4"/>
  <c r="C186" i="4"/>
  <c r="Q185" i="4"/>
  <c r="U185" i="4" s="1"/>
  <c r="Y185" i="4" s="1"/>
  <c r="M185" i="4"/>
  <c r="I185" i="4"/>
  <c r="Z185" i="4" s="1"/>
  <c r="H185" i="4"/>
  <c r="C185" i="4"/>
  <c r="Q184" i="4"/>
  <c r="U184" i="4" s="1"/>
  <c r="M184" i="4"/>
  <c r="I184" i="4"/>
  <c r="H184" i="4"/>
  <c r="C184" i="4"/>
  <c r="Z183" i="4"/>
  <c r="Z181" i="4"/>
  <c r="X180" i="4"/>
  <c r="W180" i="4"/>
  <c r="V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G179" i="4"/>
  <c r="G256" i="4" s="1"/>
  <c r="G178" i="4"/>
  <c r="G253" i="4" s="1"/>
  <c r="G177" i="4"/>
  <c r="G255" i="4" s="1"/>
  <c r="G176" i="4"/>
  <c r="G175" i="4"/>
  <c r="G254" i="4" s="1"/>
  <c r="X174" i="4"/>
  <c r="W174" i="4"/>
  <c r="V174" i="4"/>
  <c r="T174" i="4"/>
  <c r="S174" i="4"/>
  <c r="R174" i="4"/>
  <c r="P174" i="4"/>
  <c r="O174" i="4"/>
  <c r="N174" i="4"/>
  <c r="L174" i="4"/>
  <c r="K174" i="4"/>
  <c r="J174" i="4"/>
  <c r="G174" i="4"/>
  <c r="G252" i="4" s="1"/>
  <c r="F174" i="4"/>
  <c r="E174" i="4"/>
  <c r="D174" i="4"/>
  <c r="G171" i="4"/>
  <c r="Q170" i="4"/>
  <c r="U170" i="4" s="1"/>
  <c r="Y170" i="4" s="1"/>
  <c r="M170" i="4"/>
  <c r="I170" i="4"/>
  <c r="Z170" i="4" s="1"/>
  <c r="H170" i="4"/>
  <c r="C170" i="4"/>
  <c r="Q169" i="4"/>
  <c r="U169" i="4" s="1"/>
  <c r="Y169" i="4" s="1"/>
  <c r="M169" i="4"/>
  <c r="I169" i="4"/>
  <c r="Z169" i="4" s="1"/>
  <c r="H169" i="4"/>
  <c r="C169" i="4"/>
  <c r="Q168" i="4"/>
  <c r="U168" i="4" s="1"/>
  <c r="Y168" i="4" s="1"/>
  <c r="M168" i="4"/>
  <c r="I168" i="4"/>
  <c r="Z168" i="4" s="1"/>
  <c r="H168" i="4"/>
  <c r="C168" i="4"/>
  <c r="Q167" i="4"/>
  <c r="U167" i="4" s="1"/>
  <c r="Y167" i="4" s="1"/>
  <c r="M167" i="4"/>
  <c r="I167" i="4"/>
  <c r="Z167" i="4" s="1"/>
  <c r="H167" i="4"/>
  <c r="C167" i="4"/>
  <c r="Q166" i="4"/>
  <c r="U166" i="4" s="1"/>
  <c r="Y166" i="4" s="1"/>
  <c r="M166" i="4"/>
  <c r="I166" i="4"/>
  <c r="Z166" i="4" s="1"/>
  <c r="H166" i="4"/>
  <c r="C166" i="4"/>
  <c r="Q165" i="4"/>
  <c r="U165" i="4" s="1"/>
  <c r="Y165" i="4" s="1"/>
  <c r="M165" i="4"/>
  <c r="I165" i="4"/>
  <c r="Z165" i="4" s="1"/>
  <c r="H165" i="4"/>
  <c r="C165" i="4"/>
  <c r="Q164" i="4"/>
  <c r="U164" i="4" s="1"/>
  <c r="Y164" i="4" s="1"/>
  <c r="M164" i="4"/>
  <c r="I164" i="4"/>
  <c r="Z164" i="4" s="1"/>
  <c r="H164" i="4"/>
  <c r="C164" i="4"/>
  <c r="Q163" i="4"/>
  <c r="U163" i="4" s="1"/>
  <c r="Y163" i="4" s="1"/>
  <c r="M163" i="4"/>
  <c r="I163" i="4"/>
  <c r="Z163" i="4" s="1"/>
  <c r="H163" i="4"/>
  <c r="C163" i="4"/>
  <c r="Q162" i="4"/>
  <c r="U162" i="4" s="1"/>
  <c r="Y162" i="4" s="1"/>
  <c r="M162" i="4"/>
  <c r="I162" i="4"/>
  <c r="Z162" i="4" s="1"/>
  <c r="H162" i="4"/>
  <c r="C162" i="4"/>
  <c r="Q161" i="4"/>
  <c r="U161" i="4" s="1"/>
  <c r="Y161" i="4" s="1"/>
  <c r="M161" i="4"/>
  <c r="I161" i="4"/>
  <c r="Z161" i="4" s="1"/>
  <c r="H161" i="4"/>
  <c r="C161" i="4"/>
  <c r="Q160" i="4"/>
  <c r="U160" i="4" s="1"/>
  <c r="Y160" i="4" s="1"/>
  <c r="M160" i="4"/>
  <c r="I160" i="4"/>
  <c r="Z160" i="4" s="1"/>
  <c r="H160" i="4"/>
  <c r="C160" i="4"/>
  <c r="Q159" i="4"/>
  <c r="U159" i="4" s="1"/>
  <c r="Y159" i="4" s="1"/>
  <c r="M159" i="4"/>
  <c r="I159" i="4"/>
  <c r="Z159" i="4" s="1"/>
  <c r="H159" i="4"/>
  <c r="C159" i="4"/>
  <c r="Q158" i="4"/>
  <c r="U158" i="4" s="1"/>
  <c r="Y158" i="4" s="1"/>
  <c r="M158" i="4"/>
  <c r="I158" i="4"/>
  <c r="Z158" i="4" s="1"/>
  <c r="H158" i="4"/>
  <c r="C158" i="4"/>
  <c r="Q157" i="4"/>
  <c r="U157" i="4" s="1"/>
  <c r="Y157" i="4" s="1"/>
  <c r="M157" i="4"/>
  <c r="I157" i="4"/>
  <c r="Z157" i="4" s="1"/>
  <c r="H157" i="4"/>
  <c r="C157" i="4"/>
  <c r="Q156" i="4"/>
  <c r="U156" i="4" s="1"/>
  <c r="Y156" i="4" s="1"/>
  <c r="M156" i="4"/>
  <c r="I156" i="4"/>
  <c r="Z156" i="4" s="1"/>
  <c r="H156" i="4"/>
  <c r="C156" i="4"/>
  <c r="Q155" i="4"/>
  <c r="U155" i="4" s="1"/>
  <c r="M155" i="4"/>
  <c r="I155" i="4"/>
  <c r="H155" i="4"/>
  <c r="C155" i="4"/>
  <c r="Z154" i="4"/>
  <c r="X153" i="4"/>
  <c r="W153" i="4"/>
  <c r="V153" i="4"/>
  <c r="T153" i="4"/>
  <c r="S153" i="4"/>
  <c r="R153" i="4"/>
  <c r="P153" i="4"/>
  <c r="O153" i="4"/>
  <c r="N153" i="4"/>
  <c r="M153" i="4"/>
  <c r="L153" i="4"/>
  <c r="K153" i="4"/>
  <c r="J153" i="4"/>
  <c r="F153" i="4"/>
  <c r="E153" i="4"/>
  <c r="H153" i="4" s="1"/>
  <c r="D153" i="4"/>
  <c r="C153" i="4"/>
  <c r="Q152" i="4"/>
  <c r="U152" i="4" s="1"/>
  <c r="Y152" i="4" s="1"/>
  <c r="M152" i="4"/>
  <c r="I152" i="4"/>
  <c r="Z152" i="4" s="1"/>
  <c r="H152" i="4"/>
  <c r="M151" i="4"/>
  <c r="Q151" i="4" s="1"/>
  <c r="U151" i="4" s="1"/>
  <c r="Y151" i="4" s="1"/>
  <c r="H151" i="4"/>
  <c r="I151" i="4" s="1"/>
  <c r="C151" i="4"/>
  <c r="M150" i="4"/>
  <c r="Q150" i="4" s="1"/>
  <c r="U150" i="4" s="1"/>
  <c r="Y150" i="4" s="1"/>
  <c r="H150" i="4"/>
  <c r="I150" i="4" s="1"/>
  <c r="Z150" i="4" s="1"/>
  <c r="C150" i="4"/>
  <c r="M149" i="4"/>
  <c r="Q149" i="4" s="1"/>
  <c r="U149" i="4" s="1"/>
  <c r="Y149" i="4" s="1"/>
  <c r="H149" i="4"/>
  <c r="I149" i="4" s="1"/>
  <c r="C149" i="4"/>
  <c r="M148" i="4"/>
  <c r="Q148" i="4" s="1"/>
  <c r="U148" i="4" s="1"/>
  <c r="Y148" i="4" s="1"/>
  <c r="H148" i="4"/>
  <c r="I148" i="4" s="1"/>
  <c r="Z148" i="4" s="1"/>
  <c r="C148" i="4"/>
  <c r="M147" i="4"/>
  <c r="Q147" i="4" s="1"/>
  <c r="U147" i="4" s="1"/>
  <c r="Y147" i="4" s="1"/>
  <c r="H147" i="4"/>
  <c r="I147" i="4" s="1"/>
  <c r="C147" i="4"/>
  <c r="Y146" i="4"/>
  <c r="M146" i="4"/>
  <c r="H146" i="4"/>
  <c r="I146" i="4" s="1"/>
  <c r="Z146" i="4" s="1"/>
  <c r="X145" i="4"/>
  <c r="W145" i="4"/>
  <c r="V145" i="4"/>
  <c r="T145" i="4"/>
  <c r="S145" i="4"/>
  <c r="R145" i="4"/>
  <c r="P145" i="4"/>
  <c r="O145" i="4"/>
  <c r="N145" i="4"/>
  <c r="M145" i="4"/>
  <c r="Q145" i="4" s="1"/>
  <c r="U145" i="4" s="1"/>
  <c r="Y145" i="4" s="1"/>
  <c r="L145" i="4"/>
  <c r="K145" i="4"/>
  <c r="J145" i="4"/>
  <c r="F145" i="4"/>
  <c r="E145" i="4"/>
  <c r="D145" i="4"/>
  <c r="H145" i="4" s="1"/>
  <c r="M144" i="4"/>
  <c r="Q144" i="4" s="1"/>
  <c r="U144" i="4" s="1"/>
  <c r="Y144" i="4" s="1"/>
  <c r="H144" i="4"/>
  <c r="I144" i="4" s="1"/>
  <c r="Z144" i="4" s="1"/>
  <c r="C144" i="4"/>
  <c r="M143" i="4"/>
  <c r="Q143" i="4" s="1"/>
  <c r="U143" i="4" s="1"/>
  <c r="Y143" i="4" s="1"/>
  <c r="H143" i="4"/>
  <c r="I143" i="4" s="1"/>
  <c r="C143" i="4"/>
  <c r="M142" i="4"/>
  <c r="Q142" i="4" s="1"/>
  <c r="U142" i="4" s="1"/>
  <c r="Y142" i="4" s="1"/>
  <c r="H142" i="4"/>
  <c r="I142" i="4" s="1"/>
  <c r="Z142" i="4" s="1"/>
  <c r="C142" i="4"/>
  <c r="M141" i="4"/>
  <c r="Q141" i="4" s="1"/>
  <c r="U141" i="4" s="1"/>
  <c r="Y141" i="4" s="1"/>
  <c r="H141" i="4"/>
  <c r="I141" i="4" s="1"/>
  <c r="C141" i="4"/>
  <c r="M140" i="4"/>
  <c r="Q140" i="4" s="1"/>
  <c r="U140" i="4" s="1"/>
  <c r="Y140" i="4" s="1"/>
  <c r="H140" i="4"/>
  <c r="I140" i="4" s="1"/>
  <c r="Z140" i="4" s="1"/>
  <c r="C140" i="4"/>
  <c r="M139" i="4"/>
  <c r="Q139" i="4" s="1"/>
  <c r="U139" i="4" s="1"/>
  <c r="Y139" i="4" s="1"/>
  <c r="H139" i="4"/>
  <c r="I139" i="4" s="1"/>
  <c r="C139" i="4"/>
  <c r="M138" i="4"/>
  <c r="Q138" i="4" s="1"/>
  <c r="U138" i="4" s="1"/>
  <c r="Y138" i="4" s="1"/>
  <c r="H138" i="4"/>
  <c r="I138" i="4" s="1"/>
  <c r="Z138" i="4" s="1"/>
  <c r="C138" i="4"/>
  <c r="M137" i="4"/>
  <c r="Q137" i="4" s="1"/>
  <c r="H137" i="4"/>
  <c r="I137" i="4" s="1"/>
  <c r="C137" i="4"/>
  <c r="Z136" i="4"/>
  <c r="X135" i="4"/>
  <c r="W135" i="4"/>
  <c r="V135" i="4"/>
  <c r="T135" i="4"/>
  <c r="S135" i="4"/>
  <c r="R135" i="4"/>
  <c r="P135" i="4"/>
  <c r="O135" i="4"/>
  <c r="N135" i="4"/>
  <c r="M135" i="4"/>
  <c r="L135" i="4"/>
  <c r="K135" i="4"/>
  <c r="J135" i="4"/>
  <c r="F135" i="4"/>
  <c r="E135" i="4"/>
  <c r="D135" i="4"/>
  <c r="H135" i="4" s="1"/>
  <c r="M134" i="4"/>
  <c r="Q134" i="4" s="1"/>
  <c r="U134" i="4" s="1"/>
  <c r="Y134" i="4" s="1"/>
  <c r="H134" i="4"/>
  <c r="I134" i="4" s="1"/>
  <c r="C134" i="4"/>
  <c r="M133" i="4"/>
  <c r="Q133" i="4" s="1"/>
  <c r="U133" i="4" s="1"/>
  <c r="Y133" i="4" s="1"/>
  <c r="H133" i="4"/>
  <c r="I133" i="4" s="1"/>
  <c r="Z133" i="4" s="1"/>
  <c r="C133" i="4"/>
  <c r="M132" i="4"/>
  <c r="Q132" i="4" s="1"/>
  <c r="U132" i="4" s="1"/>
  <c r="Y132" i="4" s="1"/>
  <c r="H132" i="4"/>
  <c r="I132" i="4" s="1"/>
  <c r="C132" i="4"/>
  <c r="M131" i="4"/>
  <c r="Q131" i="4" s="1"/>
  <c r="U131" i="4" s="1"/>
  <c r="Y131" i="4" s="1"/>
  <c r="H131" i="4"/>
  <c r="I131" i="4" s="1"/>
  <c r="Z131" i="4" s="1"/>
  <c r="C131" i="4"/>
  <c r="M130" i="4"/>
  <c r="Q130" i="4" s="1"/>
  <c r="H130" i="4"/>
  <c r="I130" i="4" s="1"/>
  <c r="C130" i="4"/>
  <c r="Z129" i="4"/>
  <c r="X128" i="4"/>
  <c r="W128" i="4"/>
  <c r="V128" i="4"/>
  <c r="T128" i="4"/>
  <c r="S128" i="4"/>
  <c r="R128" i="4"/>
  <c r="P128" i="4"/>
  <c r="O128" i="4"/>
  <c r="N128" i="4"/>
  <c r="M128" i="4"/>
  <c r="L128" i="4"/>
  <c r="K128" i="4"/>
  <c r="J128" i="4"/>
  <c r="F128" i="4"/>
  <c r="E128" i="4"/>
  <c r="D128" i="4"/>
  <c r="H128" i="4" s="1"/>
  <c r="M127" i="4"/>
  <c r="Q127" i="4" s="1"/>
  <c r="U127" i="4" s="1"/>
  <c r="Y127" i="4" s="1"/>
  <c r="H127" i="4"/>
  <c r="I127" i="4" s="1"/>
  <c r="C127" i="4"/>
  <c r="M126" i="4"/>
  <c r="Q126" i="4" s="1"/>
  <c r="U126" i="4" s="1"/>
  <c r="Y126" i="4" s="1"/>
  <c r="H126" i="4"/>
  <c r="I126" i="4" s="1"/>
  <c r="Z126" i="4" s="1"/>
  <c r="C126" i="4"/>
  <c r="M125" i="4"/>
  <c r="Q125" i="4" s="1"/>
  <c r="U125" i="4" s="1"/>
  <c r="Y125" i="4" s="1"/>
  <c r="H125" i="4"/>
  <c r="I125" i="4" s="1"/>
  <c r="C125" i="4"/>
  <c r="M124" i="4"/>
  <c r="Q124" i="4" s="1"/>
  <c r="U124" i="4" s="1"/>
  <c r="Y124" i="4" s="1"/>
  <c r="H124" i="4"/>
  <c r="I124" i="4" s="1"/>
  <c r="Z124" i="4" s="1"/>
  <c r="C124" i="4"/>
  <c r="M123" i="4"/>
  <c r="Q123" i="4" s="1"/>
  <c r="U123" i="4" s="1"/>
  <c r="Y123" i="4" s="1"/>
  <c r="H123" i="4"/>
  <c r="I123" i="4" s="1"/>
  <c r="C123" i="4"/>
  <c r="M122" i="4"/>
  <c r="Q122" i="4" s="1"/>
  <c r="U122" i="4" s="1"/>
  <c r="Y122" i="4" s="1"/>
  <c r="H122" i="4"/>
  <c r="I122" i="4" s="1"/>
  <c r="Z122" i="4" s="1"/>
  <c r="C122" i="4"/>
  <c r="M121" i="4"/>
  <c r="Q121" i="4" s="1"/>
  <c r="U121" i="4" s="1"/>
  <c r="Y121" i="4" s="1"/>
  <c r="H121" i="4"/>
  <c r="I121" i="4" s="1"/>
  <c r="C121" i="4"/>
  <c r="M120" i="4"/>
  <c r="Q120" i="4" s="1"/>
  <c r="U120" i="4" s="1"/>
  <c r="Y120" i="4" s="1"/>
  <c r="H120" i="4"/>
  <c r="I120" i="4" s="1"/>
  <c r="Z120" i="4" s="1"/>
  <c r="C120" i="4"/>
  <c r="M119" i="4"/>
  <c r="Q119" i="4" s="1"/>
  <c r="U119" i="4" s="1"/>
  <c r="Y119" i="4" s="1"/>
  <c r="H119" i="4"/>
  <c r="I119" i="4" s="1"/>
  <c r="C119" i="4"/>
  <c r="M118" i="4"/>
  <c r="Q118" i="4" s="1"/>
  <c r="U118" i="4" s="1"/>
  <c r="Y118" i="4" s="1"/>
  <c r="H118" i="4"/>
  <c r="I118" i="4" s="1"/>
  <c r="Z118" i="4" s="1"/>
  <c r="C118" i="4"/>
  <c r="M117" i="4"/>
  <c r="Q117" i="4" s="1"/>
  <c r="U117" i="4" s="1"/>
  <c r="Y117" i="4" s="1"/>
  <c r="H117" i="4"/>
  <c r="I117" i="4" s="1"/>
  <c r="C117" i="4"/>
  <c r="M116" i="4"/>
  <c r="Q116" i="4" s="1"/>
  <c r="U116" i="4" s="1"/>
  <c r="Y116" i="4" s="1"/>
  <c r="H116" i="4"/>
  <c r="I116" i="4" s="1"/>
  <c r="Z116" i="4" s="1"/>
  <c r="C116" i="4"/>
  <c r="M115" i="4"/>
  <c r="Q115" i="4" s="1"/>
  <c r="U115" i="4" s="1"/>
  <c r="Y115" i="4" s="1"/>
  <c r="H115" i="4"/>
  <c r="I115" i="4" s="1"/>
  <c r="C115" i="4"/>
  <c r="M114" i="4"/>
  <c r="Q114" i="4" s="1"/>
  <c r="U114" i="4" s="1"/>
  <c r="Y114" i="4" s="1"/>
  <c r="H114" i="4"/>
  <c r="I114" i="4" s="1"/>
  <c r="Z114" i="4" s="1"/>
  <c r="C114" i="4"/>
  <c r="M113" i="4"/>
  <c r="Q113" i="4" s="1"/>
  <c r="U113" i="4" s="1"/>
  <c r="Y113" i="4" s="1"/>
  <c r="H113" i="4"/>
  <c r="I113" i="4" s="1"/>
  <c r="C113" i="4"/>
  <c r="M112" i="4"/>
  <c r="Q112" i="4" s="1"/>
  <c r="U112" i="4" s="1"/>
  <c r="Y112" i="4" s="1"/>
  <c r="H112" i="4"/>
  <c r="I112" i="4" s="1"/>
  <c r="Z112" i="4" s="1"/>
  <c r="C112" i="4"/>
  <c r="M111" i="4"/>
  <c r="Q111" i="4" s="1"/>
  <c r="U111" i="4" s="1"/>
  <c r="Y111" i="4" s="1"/>
  <c r="H111" i="4"/>
  <c r="I111" i="4" s="1"/>
  <c r="C111" i="4"/>
  <c r="M110" i="4"/>
  <c r="Q110" i="4" s="1"/>
  <c r="U110" i="4" s="1"/>
  <c r="Y110" i="4" s="1"/>
  <c r="H110" i="4"/>
  <c r="I110" i="4" s="1"/>
  <c r="Z110" i="4" s="1"/>
  <c r="C110" i="4"/>
  <c r="M109" i="4"/>
  <c r="Q109" i="4" s="1"/>
  <c r="U109" i="4" s="1"/>
  <c r="Y109" i="4" s="1"/>
  <c r="H109" i="4"/>
  <c r="I109" i="4" s="1"/>
  <c r="C109" i="4"/>
  <c r="M108" i="4"/>
  <c r="Q108" i="4" s="1"/>
  <c r="U108" i="4" s="1"/>
  <c r="Y108" i="4" s="1"/>
  <c r="H108" i="4"/>
  <c r="I108" i="4" s="1"/>
  <c r="Z108" i="4" s="1"/>
  <c r="C108" i="4"/>
  <c r="M107" i="4"/>
  <c r="Q107" i="4" s="1"/>
  <c r="U107" i="4" s="1"/>
  <c r="Y107" i="4" s="1"/>
  <c r="H107" i="4"/>
  <c r="I107" i="4" s="1"/>
  <c r="C107" i="4"/>
  <c r="M106" i="4"/>
  <c r="Q106" i="4" s="1"/>
  <c r="U106" i="4" s="1"/>
  <c r="Y106" i="4" s="1"/>
  <c r="H106" i="4"/>
  <c r="I106" i="4" s="1"/>
  <c r="Z106" i="4" s="1"/>
  <c r="C106" i="4"/>
  <c r="M105" i="4"/>
  <c r="Q105" i="4" s="1"/>
  <c r="U105" i="4" s="1"/>
  <c r="Y105" i="4" s="1"/>
  <c r="H105" i="4"/>
  <c r="I105" i="4" s="1"/>
  <c r="C105" i="4"/>
  <c r="M104" i="4"/>
  <c r="Q104" i="4" s="1"/>
  <c r="U104" i="4" s="1"/>
  <c r="Y104" i="4" s="1"/>
  <c r="H104" i="4"/>
  <c r="I104" i="4" s="1"/>
  <c r="Z104" i="4" s="1"/>
  <c r="C104" i="4"/>
  <c r="M103" i="4"/>
  <c r="Q103" i="4" s="1"/>
  <c r="U103" i="4" s="1"/>
  <c r="Y103" i="4" s="1"/>
  <c r="H103" i="4"/>
  <c r="I103" i="4" s="1"/>
  <c r="C103" i="4"/>
  <c r="M102" i="4"/>
  <c r="Q102" i="4" s="1"/>
  <c r="U102" i="4" s="1"/>
  <c r="Y102" i="4" s="1"/>
  <c r="H102" i="4"/>
  <c r="I102" i="4" s="1"/>
  <c r="Z102" i="4" s="1"/>
  <c r="C102" i="4"/>
  <c r="M101" i="4"/>
  <c r="Q101" i="4" s="1"/>
  <c r="U101" i="4" s="1"/>
  <c r="Y101" i="4" s="1"/>
  <c r="H101" i="4"/>
  <c r="I101" i="4" s="1"/>
  <c r="C101" i="4"/>
  <c r="M100" i="4"/>
  <c r="Q100" i="4" s="1"/>
  <c r="U100" i="4" s="1"/>
  <c r="Y100" i="4" s="1"/>
  <c r="H100" i="4"/>
  <c r="I100" i="4" s="1"/>
  <c r="Z100" i="4" s="1"/>
  <c r="C100" i="4"/>
  <c r="M99" i="4"/>
  <c r="Q99" i="4" s="1"/>
  <c r="U99" i="4" s="1"/>
  <c r="Y99" i="4" s="1"/>
  <c r="H99" i="4"/>
  <c r="I99" i="4" s="1"/>
  <c r="C99" i="4"/>
  <c r="M98" i="4"/>
  <c r="Q98" i="4" s="1"/>
  <c r="U98" i="4" s="1"/>
  <c r="Y98" i="4" s="1"/>
  <c r="H98" i="4"/>
  <c r="I98" i="4" s="1"/>
  <c r="Z98" i="4" s="1"/>
  <c r="C98" i="4"/>
  <c r="M97" i="4"/>
  <c r="Q97" i="4" s="1"/>
  <c r="U97" i="4" s="1"/>
  <c r="Y97" i="4" s="1"/>
  <c r="H97" i="4"/>
  <c r="I97" i="4" s="1"/>
  <c r="C97" i="4"/>
  <c r="M96" i="4"/>
  <c r="Q96" i="4" s="1"/>
  <c r="U96" i="4" s="1"/>
  <c r="Y96" i="4" s="1"/>
  <c r="H96" i="4"/>
  <c r="I96" i="4" s="1"/>
  <c r="Z96" i="4" s="1"/>
  <c r="C96" i="4"/>
  <c r="M95" i="4"/>
  <c r="Q95" i="4" s="1"/>
  <c r="U95" i="4" s="1"/>
  <c r="Y95" i="4" s="1"/>
  <c r="H95" i="4"/>
  <c r="I95" i="4" s="1"/>
  <c r="C95" i="4"/>
  <c r="M94" i="4"/>
  <c r="Q94" i="4" s="1"/>
  <c r="U94" i="4" s="1"/>
  <c r="Y94" i="4" s="1"/>
  <c r="H94" i="4"/>
  <c r="I94" i="4" s="1"/>
  <c r="Z94" i="4" s="1"/>
  <c r="C94" i="4"/>
  <c r="M93" i="4"/>
  <c r="Q93" i="4" s="1"/>
  <c r="U93" i="4" s="1"/>
  <c r="Y93" i="4" s="1"/>
  <c r="H93" i="4"/>
  <c r="I93" i="4" s="1"/>
  <c r="C93" i="4"/>
  <c r="M92" i="4"/>
  <c r="Q92" i="4" s="1"/>
  <c r="H92" i="4"/>
  <c r="I92" i="4" s="1"/>
  <c r="C92" i="4"/>
  <c r="Q91" i="4"/>
  <c r="U91" i="4" s="1"/>
  <c r="Y91" i="4" s="1"/>
  <c r="M91" i="4"/>
  <c r="I91" i="4"/>
  <c r="Z91" i="4" s="1"/>
  <c r="H91" i="4"/>
  <c r="C91" i="4"/>
  <c r="Q90" i="4"/>
  <c r="U90" i="4" s="1"/>
  <c r="Y90" i="4" s="1"/>
  <c r="M90" i="4"/>
  <c r="I90" i="4"/>
  <c r="Z90" i="4" s="1"/>
  <c r="H90" i="4"/>
  <c r="C90" i="4"/>
  <c r="Q89" i="4"/>
  <c r="U89" i="4" s="1"/>
  <c r="Y89" i="4" s="1"/>
  <c r="M89" i="4"/>
  <c r="I89" i="4"/>
  <c r="Z89" i="4" s="1"/>
  <c r="H89" i="4"/>
  <c r="C89" i="4"/>
  <c r="Q88" i="4"/>
  <c r="U88" i="4" s="1"/>
  <c r="Y88" i="4" s="1"/>
  <c r="M88" i="4"/>
  <c r="I88" i="4"/>
  <c r="Z88" i="4" s="1"/>
  <c r="H88" i="4"/>
  <c r="C88" i="4"/>
  <c r="Q87" i="4"/>
  <c r="U87" i="4" s="1"/>
  <c r="M87" i="4"/>
  <c r="I87" i="4"/>
  <c r="H87" i="4"/>
  <c r="C87" i="4"/>
  <c r="Z86" i="4"/>
  <c r="X85" i="4"/>
  <c r="W85" i="4"/>
  <c r="V85" i="4"/>
  <c r="T85" i="4"/>
  <c r="S85" i="4"/>
  <c r="R85" i="4"/>
  <c r="P85" i="4"/>
  <c r="O85" i="4"/>
  <c r="N85" i="4"/>
  <c r="M85" i="4"/>
  <c r="L85" i="4"/>
  <c r="K85" i="4"/>
  <c r="J85" i="4"/>
  <c r="F85" i="4"/>
  <c r="E85" i="4"/>
  <c r="D85" i="4"/>
  <c r="H85" i="4" s="1"/>
  <c r="C85" i="4"/>
  <c r="Q84" i="4"/>
  <c r="U84" i="4" s="1"/>
  <c r="Y84" i="4" s="1"/>
  <c r="M84" i="4"/>
  <c r="I84" i="4"/>
  <c r="Z84" i="4" s="1"/>
  <c r="H84" i="4"/>
  <c r="C84" i="4"/>
  <c r="Q83" i="4"/>
  <c r="U83" i="4" s="1"/>
  <c r="Y83" i="4" s="1"/>
  <c r="M83" i="4"/>
  <c r="I83" i="4"/>
  <c r="Z83" i="4" s="1"/>
  <c r="H83" i="4"/>
  <c r="C83" i="4"/>
  <c r="Q82" i="4"/>
  <c r="U82" i="4" s="1"/>
  <c r="Y82" i="4" s="1"/>
  <c r="M82" i="4"/>
  <c r="I82" i="4"/>
  <c r="Z82" i="4" s="1"/>
  <c r="H82" i="4"/>
  <c r="C82" i="4"/>
  <c r="Q81" i="4"/>
  <c r="U81" i="4" s="1"/>
  <c r="Y81" i="4" s="1"/>
  <c r="M81" i="4"/>
  <c r="I81" i="4"/>
  <c r="Z81" i="4" s="1"/>
  <c r="H81" i="4"/>
  <c r="C81" i="4"/>
  <c r="Q80" i="4"/>
  <c r="U80" i="4" s="1"/>
  <c r="Y80" i="4" s="1"/>
  <c r="M80" i="4"/>
  <c r="I80" i="4"/>
  <c r="Z80" i="4" s="1"/>
  <c r="H80" i="4"/>
  <c r="C80" i="4"/>
  <c r="Q79" i="4"/>
  <c r="U79" i="4" s="1"/>
  <c r="Y79" i="4" s="1"/>
  <c r="M79" i="4"/>
  <c r="I79" i="4"/>
  <c r="Z79" i="4" s="1"/>
  <c r="H79" i="4"/>
  <c r="C79" i="4"/>
  <c r="Q78" i="4"/>
  <c r="U78" i="4" s="1"/>
  <c r="Y78" i="4" s="1"/>
  <c r="M78" i="4"/>
  <c r="I78" i="4"/>
  <c r="Z78" i="4" s="1"/>
  <c r="H78" i="4"/>
  <c r="C78" i="4"/>
  <c r="Q77" i="4"/>
  <c r="U77" i="4" s="1"/>
  <c r="Y77" i="4" s="1"/>
  <c r="M77" i="4"/>
  <c r="I77" i="4"/>
  <c r="Z77" i="4" s="1"/>
  <c r="H77" i="4"/>
  <c r="C77" i="4"/>
  <c r="Q76" i="4"/>
  <c r="U76" i="4" s="1"/>
  <c r="Y76" i="4" s="1"/>
  <c r="M76" i="4"/>
  <c r="I76" i="4"/>
  <c r="Z76" i="4" s="1"/>
  <c r="H76" i="4"/>
  <c r="C76" i="4"/>
  <c r="Q75" i="4"/>
  <c r="U75" i="4" s="1"/>
  <c r="Y75" i="4" s="1"/>
  <c r="M75" i="4"/>
  <c r="I75" i="4"/>
  <c r="Z75" i="4" s="1"/>
  <c r="H75" i="4"/>
  <c r="C75" i="4"/>
  <c r="Q74" i="4"/>
  <c r="U74" i="4" s="1"/>
  <c r="Y74" i="4" s="1"/>
  <c r="M74" i="4"/>
  <c r="I74" i="4"/>
  <c r="Z74" i="4" s="1"/>
  <c r="H74" i="4"/>
  <c r="C74" i="4"/>
  <c r="Q73" i="4"/>
  <c r="U73" i="4" s="1"/>
  <c r="Y73" i="4" s="1"/>
  <c r="M73" i="4"/>
  <c r="I73" i="4"/>
  <c r="Z73" i="4" s="1"/>
  <c r="H73" i="4"/>
  <c r="C73" i="4"/>
  <c r="Q72" i="4"/>
  <c r="U72" i="4" s="1"/>
  <c r="Y72" i="4" s="1"/>
  <c r="M72" i="4"/>
  <c r="I72" i="4"/>
  <c r="Z72" i="4" s="1"/>
  <c r="H72" i="4"/>
  <c r="C72" i="4"/>
  <c r="Q71" i="4"/>
  <c r="U71" i="4" s="1"/>
  <c r="Y71" i="4" s="1"/>
  <c r="M71" i="4"/>
  <c r="I71" i="4"/>
  <c r="Z71" i="4" s="1"/>
  <c r="H71" i="4"/>
  <c r="C71" i="4"/>
  <c r="Q70" i="4"/>
  <c r="U70" i="4" s="1"/>
  <c r="Y70" i="4" s="1"/>
  <c r="M70" i="4"/>
  <c r="I70" i="4"/>
  <c r="Z70" i="4" s="1"/>
  <c r="H70" i="4"/>
  <c r="C70" i="4"/>
  <c r="Q69" i="4"/>
  <c r="U69" i="4" s="1"/>
  <c r="Y69" i="4" s="1"/>
  <c r="M69" i="4"/>
  <c r="I69" i="4"/>
  <c r="Z69" i="4" s="1"/>
  <c r="H69" i="4"/>
  <c r="C69" i="4"/>
  <c r="Q68" i="4"/>
  <c r="U68" i="4" s="1"/>
  <c r="Y68" i="4" s="1"/>
  <c r="M68" i="4"/>
  <c r="I68" i="4"/>
  <c r="Z68" i="4" s="1"/>
  <c r="H68" i="4"/>
  <c r="C68" i="4"/>
  <c r="Q67" i="4"/>
  <c r="U67" i="4" s="1"/>
  <c r="Y67" i="4" s="1"/>
  <c r="M67" i="4"/>
  <c r="I67" i="4"/>
  <c r="Z67" i="4" s="1"/>
  <c r="H67" i="4"/>
  <c r="C67" i="4"/>
  <c r="Q66" i="4"/>
  <c r="U66" i="4" s="1"/>
  <c r="Y66" i="4" s="1"/>
  <c r="M66" i="4"/>
  <c r="I66" i="4"/>
  <c r="Z66" i="4" s="1"/>
  <c r="H66" i="4"/>
  <c r="C66" i="4"/>
  <c r="Q65" i="4"/>
  <c r="U65" i="4" s="1"/>
  <c r="Y65" i="4" s="1"/>
  <c r="M65" i="4"/>
  <c r="I65" i="4"/>
  <c r="Z65" i="4" s="1"/>
  <c r="H65" i="4"/>
  <c r="C65" i="4"/>
  <c r="Q64" i="4"/>
  <c r="U64" i="4" s="1"/>
  <c r="Y64" i="4" s="1"/>
  <c r="M64" i="4"/>
  <c r="I64" i="4"/>
  <c r="Z64" i="4" s="1"/>
  <c r="H64" i="4"/>
  <c r="C64" i="4"/>
  <c r="Q63" i="4"/>
  <c r="U63" i="4" s="1"/>
  <c r="Y63" i="4" s="1"/>
  <c r="M63" i="4"/>
  <c r="I63" i="4"/>
  <c r="Z63" i="4" s="1"/>
  <c r="H63" i="4"/>
  <c r="C63" i="4"/>
  <c r="Q62" i="4"/>
  <c r="U62" i="4" s="1"/>
  <c r="Y62" i="4" s="1"/>
  <c r="M62" i="4"/>
  <c r="I62" i="4"/>
  <c r="Z62" i="4" s="1"/>
  <c r="H62" i="4"/>
  <c r="C62" i="4"/>
  <c r="Q61" i="4"/>
  <c r="U61" i="4" s="1"/>
  <c r="Y61" i="4" s="1"/>
  <c r="M61" i="4"/>
  <c r="I61" i="4"/>
  <c r="Z61" i="4" s="1"/>
  <c r="H61" i="4"/>
  <c r="C61" i="4"/>
  <c r="Q60" i="4"/>
  <c r="U60" i="4" s="1"/>
  <c r="Y60" i="4" s="1"/>
  <c r="M60" i="4"/>
  <c r="I60" i="4"/>
  <c r="Z60" i="4" s="1"/>
  <c r="H60" i="4"/>
  <c r="C60" i="4"/>
  <c r="Q59" i="4"/>
  <c r="U59" i="4" s="1"/>
  <c r="Y59" i="4" s="1"/>
  <c r="M59" i="4"/>
  <c r="I59" i="4"/>
  <c r="Z59" i="4" s="1"/>
  <c r="H59" i="4"/>
  <c r="C59" i="4"/>
  <c r="Q58" i="4"/>
  <c r="U58" i="4" s="1"/>
  <c r="Y58" i="4" s="1"/>
  <c r="M58" i="4"/>
  <c r="I58" i="4"/>
  <c r="Z58" i="4" s="1"/>
  <c r="H58" i="4"/>
  <c r="C58" i="4"/>
  <c r="Q57" i="4"/>
  <c r="U57" i="4" s="1"/>
  <c r="Y57" i="4" s="1"/>
  <c r="M57" i="4"/>
  <c r="I57" i="4"/>
  <c r="Z57" i="4" s="1"/>
  <c r="H57" i="4"/>
  <c r="C57" i="4"/>
  <c r="Q56" i="4"/>
  <c r="U56" i="4" s="1"/>
  <c r="Y56" i="4" s="1"/>
  <c r="M56" i="4"/>
  <c r="I56" i="4"/>
  <c r="Z56" i="4" s="1"/>
  <c r="H56" i="4"/>
  <c r="C56" i="4"/>
  <c r="Q55" i="4"/>
  <c r="U55" i="4" s="1"/>
  <c r="Y55" i="4" s="1"/>
  <c r="M55" i="4"/>
  <c r="I55" i="4"/>
  <c r="Z55" i="4" s="1"/>
  <c r="H55" i="4"/>
  <c r="C55" i="4"/>
  <c r="Q54" i="4"/>
  <c r="U54" i="4" s="1"/>
  <c r="Y54" i="4" s="1"/>
  <c r="M54" i="4"/>
  <c r="I54" i="4"/>
  <c r="Z54" i="4" s="1"/>
  <c r="H54" i="4"/>
  <c r="C54" i="4"/>
  <c r="Q53" i="4"/>
  <c r="U53" i="4" s="1"/>
  <c r="Y53" i="4" s="1"/>
  <c r="M53" i="4"/>
  <c r="I53" i="4"/>
  <c r="Z53" i="4" s="1"/>
  <c r="H53" i="4"/>
  <c r="C53" i="4"/>
  <c r="Q52" i="4"/>
  <c r="U52" i="4" s="1"/>
  <c r="Y52" i="4" s="1"/>
  <c r="M52" i="4"/>
  <c r="I52" i="4"/>
  <c r="Z52" i="4" s="1"/>
  <c r="H52" i="4"/>
  <c r="C52" i="4"/>
  <c r="Q51" i="4"/>
  <c r="U51" i="4" s="1"/>
  <c r="Y51" i="4" s="1"/>
  <c r="M51" i="4"/>
  <c r="I51" i="4"/>
  <c r="Z51" i="4" s="1"/>
  <c r="H51" i="4"/>
  <c r="C51" i="4"/>
  <c r="Q50" i="4"/>
  <c r="U50" i="4" s="1"/>
  <c r="Y50" i="4" s="1"/>
  <c r="M50" i="4"/>
  <c r="I50" i="4"/>
  <c r="Z50" i="4" s="1"/>
  <c r="H50" i="4"/>
  <c r="C50" i="4"/>
  <c r="Q49" i="4"/>
  <c r="U49" i="4" s="1"/>
  <c r="Y49" i="4" s="1"/>
  <c r="M49" i="4"/>
  <c r="I49" i="4"/>
  <c r="Z49" i="4" s="1"/>
  <c r="H49" i="4"/>
  <c r="C49" i="4"/>
  <c r="Q48" i="4"/>
  <c r="U48" i="4" s="1"/>
  <c r="M48" i="4"/>
  <c r="I48" i="4"/>
  <c r="H48" i="4"/>
  <c r="C48" i="4"/>
  <c r="C47" i="4" s="1"/>
  <c r="X47" i="4"/>
  <c r="W47" i="4"/>
  <c r="V47" i="4"/>
  <c r="T47" i="4"/>
  <c r="S47" i="4"/>
  <c r="R47" i="4"/>
  <c r="Q47" i="4"/>
  <c r="P47" i="4"/>
  <c r="O47" i="4"/>
  <c r="N47" i="4"/>
  <c r="M47" i="4"/>
  <c r="L47" i="4"/>
  <c r="K47" i="4"/>
  <c r="J47" i="4"/>
  <c r="I47" i="4"/>
  <c r="F47" i="4"/>
  <c r="E47" i="4"/>
  <c r="D47" i="4"/>
  <c r="H47" i="4" s="1"/>
  <c r="M46" i="4"/>
  <c r="Q46" i="4" s="1"/>
  <c r="U46" i="4" s="1"/>
  <c r="Y46" i="4" s="1"/>
  <c r="Z46" i="4" s="1"/>
  <c r="H46" i="4"/>
  <c r="I46" i="4" s="1"/>
  <c r="C46" i="4"/>
  <c r="M45" i="4"/>
  <c r="Q45" i="4" s="1"/>
  <c r="U45" i="4" s="1"/>
  <c r="Y45" i="4" s="1"/>
  <c r="H45" i="4"/>
  <c r="I45" i="4" s="1"/>
  <c r="Z45" i="4" s="1"/>
  <c r="C45" i="4"/>
  <c r="M44" i="4"/>
  <c r="Q44" i="4" s="1"/>
  <c r="U44" i="4" s="1"/>
  <c r="Y44" i="4" s="1"/>
  <c r="H44" i="4"/>
  <c r="I44" i="4" s="1"/>
  <c r="C44" i="4"/>
  <c r="M43" i="4"/>
  <c r="Q43" i="4" s="1"/>
  <c r="H43" i="4"/>
  <c r="I43" i="4" s="1"/>
  <c r="C43" i="4"/>
  <c r="Z42" i="4"/>
  <c r="X41" i="4"/>
  <c r="X179" i="4" s="1"/>
  <c r="X256" i="4" s="1"/>
  <c r="W41" i="4"/>
  <c r="W179" i="4" s="1"/>
  <c r="W256" i="4" s="1"/>
  <c r="V41" i="4"/>
  <c r="V179" i="4" s="1"/>
  <c r="V256" i="4" s="1"/>
  <c r="T41" i="4"/>
  <c r="T179" i="4" s="1"/>
  <c r="T256" i="4" s="1"/>
  <c r="S41" i="4"/>
  <c r="S179" i="4" s="1"/>
  <c r="S256" i="4" s="1"/>
  <c r="R41" i="4"/>
  <c r="R179" i="4" s="1"/>
  <c r="R256" i="4" s="1"/>
  <c r="P41" i="4"/>
  <c r="P179" i="4" s="1"/>
  <c r="P256" i="4" s="1"/>
  <c r="O41" i="4"/>
  <c r="O179" i="4" s="1"/>
  <c r="O256" i="4" s="1"/>
  <c r="N41" i="4"/>
  <c r="N179" i="4" s="1"/>
  <c r="N256" i="4" s="1"/>
  <c r="M41" i="4"/>
  <c r="M179" i="4" s="1"/>
  <c r="L41" i="4"/>
  <c r="L179" i="4" s="1"/>
  <c r="L256" i="4" s="1"/>
  <c r="K41" i="4"/>
  <c r="K179" i="4" s="1"/>
  <c r="K256" i="4" s="1"/>
  <c r="J41" i="4"/>
  <c r="J179" i="4" s="1"/>
  <c r="J256" i="4" s="1"/>
  <c r="H41" i="4"/>
  <c r="F41" i="4"/>
  <c r="F179" i="4" s="1"/>
  <c r="F256" i="4" s="1"/>
  <c r="E41" i="4"/>
  <c r="E179" i="4" s="1"/>
  <c r="E256" i="4" s="1"/>
  <c r="D41" i="4"/>
  <c r="D179" i="4" s="1"/>
  <c r="C41" i="4"/>
  <c r="C179" i="4" s="1"/>
  <c r="M40" i="4"/>
  <c r="Q40" i="4" s="1"/>
  <c r="U40" i="4" s="1"/>
  <c r="Y40" i="4" s="1"/>
  <c r="H40" i="4"/>
  <c r="I40" i="4" s="1"/>
  <c r="Z40" i="4" s="1"/>
  <c r="C40" i="4"/>
  <c r="M39" i="4"/>
  <c r="Q39" i="4" s="1"/>
  <c r="I39" i="4"/>
  <c r="H39" i="4"/>
  <c r="C39" i="4"/>
  <c r="Q38" i="4"/>
  <c r="U38" i="4" s="1"/>
  <c r="Y38" i="4" s="1"/>
  <c r="M38" i="4"/>
  <c r="I38" i="4"/>
  <c r="Z38" i="4" s="1"/>
  <c r="H38" i="4"/>
  <c r="C38" i="4"/>
  <c r="Q37" i="4"/>
  <c r="U37" i="4" s="1"/>
  <c r="Y37" i="4" s="1"/>
  <c r="M37" i="4"/>
  <c r="I37" i="4"/>
  <c r="Z37" i="4" s="1"/>
  <c r="H37" i="4"/>
  <c r="C37" i="4"/>
  <c r="Q36" i="4"/>
  <c r="U36" i="4" s="1"/>
  <c r="Y36" i="4" s="1"/>
  <c r="M36" i="4"/>
  <c r="I36" i="4"/>
  <c r="Z36" i="4" s="1"/>
  <c r="H36" i="4"/>
  <c r="C36" i="4"/>
  <c r="Q35" i="4"/>
  <c r="U35" i="4" s="1"/>
  <c r="Y35" i="4" s="1"/>
  <c r="M35" i="4"/>
  <c r="I35" i="4"/>
  <c r="Z35" i="4" s="1"/>
  <c r="H35" i="4"/>
  <c r="C35" i="4"/>
  <c r="Q34" i="4"/>
  <c r="U34" i="4" s="1"/>
  <c r="Y34" i="4" s="1"/>
  <c r="M34" i="4"/>
  <c r="I34" i="4"/>
  <c r="Z34" i="4" s="1"/>
  <c r="H34" i="4"/>
  <c r="C34" i="4"/>
  <c r="Q33" i="4"/>
  <c r="U33" i="4" s="1"/>
  <c r="Y33" i="4" s="1"/>
  <c r="M33" i="4"/>
  <c r="I33" i="4"/>
  <c r="Z33" i="4" s="1"/>
  <c r="H33" i="4"/>
  <c r="C33" i="4"/>
  <c r="Q32" i="4"/>
  <c r="U32" i="4" s="1"/>
  <c r="M32" i="4"/>
  <c r="I32" i="4"/>
  <c r="H32" i="4"/>
  <c r="C32" i="4"/>
  <c r="Z31" i="4"/>
  <c r="X30" i="4"/>
  <c r="X178" i="4" s="1"/>
  <c r="X253" i="4" s="1"/>
  <c r="W30" i="4"/>
  <c r="W178" i="4" s="1"/>
  <c r="W253" i="4" s="1"/>
  <c r="V30" i="4"/>
  <c r="V178" i="4" s="1"/>
  <c r="V253" i="4" s="1"/>
  <c r="T30" i="4"/>
  <c r="T178" i="4" s="1"/>
  <c r="T253" i="4" s="1"/>
  <c r="S30" i="4"/>
  <c r="S178" i="4" s="1"/>
  <c r="S253" i="4" s="1"/>
  <c r="R30" i="4"/>
  <c r="R178" i="4" s="1"/>
  <c r="R253" i="4" s="1"/>
  <c r="P30" i="4"/>
  <c r="P178" i="4" s="1"/>
  <c r="P253" i="4" s="1"/>
  <c r="O30" i="4"/>
  <c r="O178" i="4" s="1"/>
  <c r="O253" i="4" s="1"/>
  <c r="N30" i="4"/>
  <c r="N178" i="4" s="1"/>
  <c r="N253" i="4" s="1"/>
  <c r="L30" i="4"/>
  <c r="L178" i="4" s="1"/>
  <c r="L253" i="4" s="1"/>
  <c r="K30" i="4"/>
  <c r="K178" i="4" s="1"/>
  <c r="K253" i="4" s="1"/>
  <c r="J30" i="4"/>
  <c r="J178" i="4" s="1"/>
  <c r="J253" i="4" s="1"/>
  <c r="M253" i="4" s="1"/>
  <c r="Q253" i="4" s="1"/>
  <c r="U253" i="4" s="1"/>
  <c r="Y253" i="4" s="1"/>
  <c r="I30" i="4"/>
  <c r="I178" i="4" s="1"/>
  <c r="F30" i="4"/>
  <c r="F178" i="4" s="1"/>
  <c r="F253" i="4" s="1"/>
  <c r="E30" i="4"/>
  <c r="E178" i="4" s="1"/>
  <c r="E253" i="4" s="1"/>
  <c r="D30" i="4"/>
  <c r="D178" i="4" s="1"/>
  <c r="C30" i="4"/>
  <c r="C178" i="4" s="1"/>
  <c r="Q29" i="4"/>
  <c r="U29" i="4" s="1"/>
  <c r="Y29" i="4" s="1"/>
  <c r="M29" i="4"/>
  <c r="I29" i="4"/>
  <c r="Z29" i="4" s="1"/>
  <c r="H29" i="4"/>
  <c r="C29" i="4"/>
  <c r="Q28" i="4"/>
  <c r="U28" i="4" s="1"/>
  <c r="Y28" i="4" s="1"/>
  <c r="M28" i="4"/>
  <c r="I28" i="4"/>
  <c r="Z28" i="4" s="1"/>
  <c r="H28" i="4"/>
  <c r="C28" i="4"/>
  <c r="Q27" i="4"/>
  <c r="U27" i="4" s="1"/>
  <c r="Y27" i="4" s="1"/>
  <c r="M27" i="4"/>
  <c r="I27" i="4"/>
  <c r="Z27" i="4" s="1"/>
  <c r="H27" i="4"/>
  <c r="C27" i="4"/>
  <c r="Q26" i="4"/>
  <c r="U26" i="4" s="1"/>
  <c r="Y26" i="4" s="1"/>
  <c r="M26" i="4"/>
  <c r="I26" i="4"/>
  <c r="Z26" i="4" s="1"/>
  <c r="H26" i="4"/>
  <c r="C26" i="4"/>
  <c r="Q25" i="4"/>
  <c r="U25" i="4" s="1"/>
  <c r="Y25" i="4" s="1"/>
  <c r="M25" i="4"/>
  <c r="I25" i="4"/>
  <c r="Z25" i="4" s="1"/>
  <c r="H25" i="4"/>
  <c r="C25" i="4"/>
  <c r="Q24" i="4"/>
  <c r="U24" i="4" s="1"/>
  <c r="Y24" i="4" s="1"/>
  <c r="M24" i="4"/>
  <c r="I24" i="4"/>
  <c r="Z24" i="4" s="1"/>
  <c r="H24" i="4"/>
  <c r="C24" i="4"/>
  <c r="Q23" i="4"/>
  <c r="U23" i="4" s="1"/>
  <c r="Y23" i="4" s="1"/>
  <c r="M23" i="4"/>
  <c r="I23" i="4"/>
  <c r="Z23" i="4" s="1"/>
  <c r="H23" i="4"/>
  <c r="C23" i="4"/>
  <c r="Q22" i="4"/>
  <c r="U22" i="4" s="1"/>
  <c r="Y22" i="4" s="1"/>
  <c r="M22" i="4"/>
  <c r="I22" i="4"/>
  <c r="Z22" i="4" s="1"/>
  <c r="H22" i="4"/>
  <c r="C22" i="4"/>
  <c r="Q21" i="4"/>
  <c r="U21" i="4" s="1"/>
  <c r="Y21" i="4" s="1"/>
  <c r="M21" i="4"/>
  <c r="I21" i="4"/>
  <c r="Z21" i="4" s="1"/>
  <c r="H21" i="4"/>
  <c r="C21" i="4"/>
  <c r="Q20" i="4"/>
  <c r="U20" i="4" s="1"/>
  <c r="Y20" i="4" s="1"/>
  <c r="M20" i="4"/>
  <c r="I20" i="4"/>
  <c r="Z20" i="4" s="1"/>
  <c r="H20" i="4"/>
  <c r="C20" i="4"/>
  <c r="Q19" i="4"/>
  <c r="U19" i="4" s="1"/>
  <c r="Y19" i="4" s="1"/>
  <c r="M19" i="4"/>
  <c r="I19" i="4"/>
  <c r="Z19" i="4" s="1"/>
  <c r="H19" i="4"/>
  <c r="C19" i="4"/>
  <c r="Q18" i="4"/>
  <c r="U18" i="4" s="1"/>
  <c r="Y18" i="4" s="1"/>
  <c r="M18" i="4"/>
  <c r="I18" i="4"/>
  <c r="Z18" i="4" s="1"/>
  <c r="H18" i="4"/>
  <c r="C18" i="4"/>
  <c r="Q17" i="4"/>
  <c r="U17" i="4" s="1"/>
  <c r="Y17" i="4" s="1"/>
  <c r="M17" i="4"/>
  <c r="I17" i="4"/>
  <c r="Z17" i="4" s="1"/>
  <c r="H17" i="4"/>
  <c r="C17" i="4"/>
  <c r="Q16" i="4"/>
  <c r="U16" i="4" s="1"/>
  <c r="Y16" i="4" s="1"/>
  <c r="M16" i="4"/>
  <c r="I16" i="4"/>
  <c r="Z16" i="4" s="1"/>
  <c r="H16" i="4"/>
  <c r="C16" i="4"/>
  <c r="Q15" i="4"/>
  <c r="U15" i="4" s="1"/>
  <c r="Y15" i="4" s="1"/>
  <c r="M15" i="4"/>
  <c r="I15" i="4"/>
  <c r="Z15" i="4" s="1"/>
  <c r="H15" i="4"/>
  <c r="C15" i="4"/>
  <c r="Q14" i="4"/>
  <c r="U14" i="4" s="1"/>
  <c r="M14" i="4"/>
  <c r="I14" i="4"/>
  <c r="H14" i="4"/>
  <c r="C14" i="4"/>
  <c r="Z13" i="4"/>
  <c r="X12" i="4"/>
  <c r="X177" i="4" s="1"/>
  <c r="X255" i="4" s="1"/>
  <c r="W12" i="4"/>
  <c r="W177" i="4" s="1"/>
  <c r="W255" i="4" s="1"/>
  <c r="V12" i="4"/>
  <c r="V177" i="4" s="1"/>
  <c r="V255" i="4" s="1"/>
  <c r="T12" i="4"/>
  <c r="T177" i="4" s="1"/>
  <c r="T255" i="4" s="1"/>
  <c r="S12" i="4"/>
  <c r="S177" i="4" s="1"/>
  <c r="S255" i="4" s="1"/>
  <c r="R12" i="4"/>
  <c r="R177" i="4" s="1"/>
  <c r="R255" i="4" s="1"/>
  <c r="Q12" i="4"/>
  <c r="Q177" i="4" s="1"/>
  <c r="P12" i="4"/>
  <c r="P177" i="4" s="1"/>
  <c r="P255" i="4" s="1"/>
  <c r="O12" i="4"/>
  <c r="O177" i="4" s="1"/>
  <c r="O255" i="4" s="1"/>
  <c r="N12" i="4"/>
  <c r="N177" i="4" s="1"/>
  <c r="N255" i="4" s="1"/>
  <c r="M12" i="4"/>
  <c r="M177" i="4" s="1"/>
  <c r="L12" i="4"/>
  <c r="L177" i="4" s="1"/>
  <c r="L255" i="4" s="1"/>
  <c r="K12" i="4"/>
  <c r="K177" i="4" s="1"/>
  <c r="K255" i="4" s="1"/>
  <c r="J12" i="4"/>
  <c r="J177" i="4" s="1"/>
  <c r="J255" i="4" s="1"/>
  <c r="M255" i="4" s="1"/>
  <c r="Q255" i="4" s="1"/>
  <c r="U255" i="4" s="1"/>
  <c r="Y255" i="4" s="1"/>
  <c r="I12" i="4"/>
  <c r="I177" i="4" s="1"/>
  <c r="F12" i="4"/>
  <c r="F177" i="4" s="1"/>
  <c r="F255" i="4" s="1"/>
  <c r="E12" i="4"/>
  <c r="E177" i="4" s="1"/>
  <c r="E255" i="4" s="1"/>
  <c r="D12" i="4"/>
  <c r="D177" i="4" s="1"/>
  <c r="C12" i="4"/>
  <c r="C177" i="4" s="1"/>
  <c r="Q11" i="4"/>
  <c r="U11" i="4" s="1"/>
  <c r="Y11" i="4" s="1"/>
  <c r="M11" i="4"/>
  <c r="I11" i="4"/>
  <c r="Z11" i="4" s="1"/>
  <c r="H11" i="4"/>
  <c r="C11" i="4"/>
  <c r="Q10" i="4"/>
  <c r="U10" i="4" s="1"/>
  <c r="Y10" i="4" s="1"/>
  <c r="M10" i="4"/>
  <c r="I10" i="4"/>
  <c r="Z10" i="4" s="1"/>
  <c r="H10" i="4"/>
  <c r="C10" i="4"/>
  <c r="X9" i="4"/>
  <c r="X176" i="4" s="1"/>
  <c r="W9" i="4"/>
  <c r="W176" i="4" s="1"/>
  <c r="V9" i="4"/>
  <c r="V176" i="4" s="1"/>
  <c r="T9" i="4"/>
  <c r="T176" i="4" s="1"/>
  <c r="S9" i="4"/>
  <c r="S176" i="4" s="1"/>
  <c r="R9" i="4"/>
  <c r="R176" i="4" s="1"/>
  <c r="P9" i="4"/>
  <c r="P176" i="4" s="1"/>
  <c r="O9" i="4"/>
  <c r="O176" i="4" s="1"/>
  <c r="N9" i="4"/>
  <c r="N176" i="4" s="1"/>
  <c r="L9" i="4"/>
  <c r="L176" i="4" s="1"/>
  <c r="K9" i="4"/>
  <c r="K176" i="4" s="1"/>
  <c r="J9" i="4"/>
  <c r="J176" i="4" s="1"/>
  <c r="F9" i="4"/>
  <c r="F176" i="4" s="1"/>
  <c r="E9" i="4"/>
  <c r="E176" i="4" s="1"/>
  <c r="D9" i="4"/>
  <c r="D176" i="4" s="1"/>
  <c r="H176" i="4" s="1"/>
  <c r="M8" i="4"/>
  <c r="Q8" i="4" s="1"/>
  <c r="U8" i="4" s="1"/>
  <c r="Y8" i="4" s="1"/>
  <c r="H8" i="4"/>
  <c r="I8" i="4" s="1"/>
  <c r="C8" i="4"/>
  <c r="M7" i="4"/>
  <c r="Q7" i="4" s="1"/>
  <c r="U7" i="4" s="1"/>
  <c r="Y7" i="4" s="1"/>
  <c r="H7" i="4"/>
  <c r="I7" i="4" s="1"/>
  <c r="Z7" i="4" s="1"/>
  <c r="C7" i="4"/>
  <c r="M6" i="4"/>
  <c r="Q6" i="4" s="1"/>
  <c r="U6" i="4" s="1"/>
  <c r="Y6" i="4" s="1"/>
  <c r="H6" i="4"/>
  <c r="I6" i="4" s="1"/>
  <c r="C6" i="4"/>
  <c r="X5" i="4"/>
  <c r="W5" i="4"/>
  <c r="V5" i="4"/>
  <c r="T5" i="4"/>
  <c r="S5" i="4"/>
  <c r="R5" i="4"/>
  <c r="P5" i="4"/>
  <c r="O5" i="4"/>
  <c r="N5" i="4"/>
  <c r="L5" i="4"/>
  <c r="K5" i="4"/>
  <c r="J5" i="4"/>
  <c r="M5" i="4" s="1"/>
  <c r="F5" i="4"/>
  <c r="E5" i="4"/>
  <c r="D5" i="4"/>
  <c r="C5" i="4"/>
  <c r="C175" i="4" s="1"/>
  <c r="Q4" i="4"/>
  <c r="U4" i="4" s="1"/>
  <c r="M4" i="4"/>
  <c r="I4" i="4"/>
  <c r="H4" i="4"/>
  <c r="C4" i="4"/>
  <c r="M175" i="4" l="1"/>
  <c r="Q5" i="4"/>
  <c r="Y14" i="4"/>
  <c r="Z14" i="4" s="1"/>
  <c r="U12" i="4"/>
  <c r="Z32" i="4"/>
  <c r="Y32" i="4"/>
  <c r="U30" i="4"/>
  <c r="U39" i="4"/>
  <c r="Y39" i="4" s="1"/>
  <c r="Q30" i="4"/>
  <c r="Q178" i="4" s="1"/>
  <c r="I41" i="4"/>
  <c r="U174" i="4"/>
  <c r="Y4" i="4"/>
  <c r="Z6" i="4"/>
  <c r="Z8" i="4"/>
  <c r="Z39" i="4"/>
  <c r="U43" i="4"/>
  <c r="Q41" i="4"/>
  <c r="Q179" i="4" s="1"/>
  <c r="Z44" i="4"/>
  <c r="I174" i="4"/>
  <c r="E175" i="4"/>
  <c r="E254" i="4" s="1"/>
  <c r="E171" i="4"/>
  <c r="M174" i="4"/>
  <c r="Z4" i="4"/>
  <c r="D175" i="4"/>
  <c r="D171" i="4"/>
  <c r="F175" i="4"/>
  <c r="F254" i="4" s="1"/>
  <c r="F171" i="4"/>
  <c r="K175" i="4"/>
  <c r="K254" i="4" s="1"/>
  <c r="K171" i="4"/>
  <c r="O175" i="4"/>
  <c r="O254" i="4" s="1"/>
  <c r="O171" i="4"/>
  <c r="S175" i="4"/>
  <c r="S254" i="4" s="1"/>
  <c r="S171" i="4"/>
  <c r="W175" i="4"/>
  <c r="W254" i="4" s="1"/>
  <c r="W171" i="4"/>
  <c r="C9" i="4"/>
  <c r="C176" i="4" s="1"/>
  <c r="H9" i="4"/>
  <c r="D255" i="4"/>
  <c r="H177" i="4"/>
  <c r="H178" i="4"/>
  <c r="D253" i="4"/>
  <c r="M30" i="4"/>
  <c r="M178" i="4" s="1"/>
  <c r="D256" i="4"/>
  <c r="H179" i="4"/>
  <c r="Y87" i="4"/>
  <c r="Z87" i="4" s="1"/>
  <c r="I85" i="4"/>
  <c r="U130" i="4"/>
  <c r="Q128" i="4"/>
  <c r="U137" i="4"/>
  <c r="Q135" i="4"/>
  <c r="I145" i="4"/>
  <c r="Z145" i="4" s="1"/>
  <c r="Z147" i="4"/>
  <c r="Z149" i="4"/>
  <c r="Z151" i="4"/>
  <c r="Z155" i="4"/>
  <c r="Y155" i="4"/>
  <c r="U153" i="4"/>
  <c r="Y153" i="4" s="1"/>
  <c r="C174" i="4"/>
  <c r="Q174" i="4"/>
  <c r="H5" i="4"/>
  <c r="I5" i="4" s="1"/>
  <c r="J175" i="4"/>
  <c r="J254" i="4" s="1"/>
  <c r="J171" i="4"/>
  <c r="L175" i="4"/>
  <c r="L254" i="4" s="1"/>
  <c r="L171" i="4"/>
  <c r="N175" i="4"/>
  <c r="N254" i="4" s="1"/>
  <c r="N171" i="4"/>
  <c r="P175" i="4"/>
  <c r="P254" i="4" s="1"/>
  <c r="P171" i="4"/>
  <c r="R175" i="4"/>
  <c r="R254" i="4" s="1"/>
  <c r="R171" i="4"/>
  <c r="T175" i="4"/>
  <c r="T254" i="4" s="1"/>
  <c r="T171" i="4"/>
  <c r="V175" i="4"/>
  <c r="V254" i="4" s="1"/>
  <c r="V171" i="4"/>
  <c r="X175" i="4"/>
  <c r="X254" i="4" s="1"/>
  <c r="X171" i="4"/>
  <c r="I9" i="4"/>
  <c r="M9" i="4"/>
  <c r="H12" i="4"/>
  <c r="H30" i="4"/>
  <c r="M256" i="4"/>
  <c r="Q256" i="4" s="1"/>
  <c r="U256" i="4" s="1"/>
  <c r="Y256" i="4" s="1"/>
  <c r="Z48" i="4"/>
  <c r="Y48" i="4"/>
  <c r="U47" i="4"/>
  <c r="Y47" i="4" s="1"/>
  <c r="Z47" i="4" s="1"/>
  <c r="U92" i="4"/>
  <c r="Y92" i="4" s="1"/>
  <c r="Z92" i="4" s="1"/>
  <c r="Q85" i="4"/>
  <c r="Z93" i="4"/>
  <c r="Z95" i="4"/>
  <c r="Z97" i="4"/>
  <c r="Z99" i="4"/>
  <c r="Z101" i="4"/>
  <c r="Z103" i="4"/>
  <c r="Z105" i="4"/>
  <c r="Z107" i="4"/>
  <c r="Z109" i="4"/>
  <c r="Z111" i="4"/>
  <c r="Z113" i="4"/>
  <c r="Z115" i="4"/>
  <c r="Z117" i="4"/>
  <c r="Z119" i="4"/>
  <c r="Z121" i="4"/>
  <c r="Z123" i="4"/>
  <c r="Z125" i="4"/>
  <c r="Z127" i="4"/>
  <c r="I128" i="4"/>
  <c r="Z132" i="4"/>
  <c r="Z134" i="4"/>
  <c r="I135" i="4"/>
  <c r="Z139" i="4"/>
  <c r="Z141" i="4"/>
  <c r="Z143" i="4"/>
  <c r="C128" i="4"/>
  <c r="C171" i="4" s="1"/>
  <c r="C135" i="4"/>
  <c r="C145" i="4"/>
  <c r="I153" i="4"/>
  <c r="Z153" i="4" s="1"/>
  <c r="Q153" i="4"/>
  <c r="D252" i="4"/>
  <c r="F252" i="4"/>
  <c r="H174" i="4"/>
  <c r="J252" i="4"/>
  <c r="L252" i="4"/>
  <c r="N252" i="4"/>
  <c r="P252" i="4"/>
  <c r="R252" i="4"/>
  <c r="T252" i="4"/>
  <c r="V252" i="4"/>
  <c r="X252" i="4"/>
  <c r="Z201" i="4"/>
  <c r="Z203" i="4"/>
  <c r="Z257" i="4"/>
  <c r="G173" i="4"/>
  <c r="E252" i="4"/>
  <c r="K252" i="4"/>
  <c r="O252" i="4"/>
  <c r="S252" i="4"/>
  <c r="W252" i="4"/>
  <c r="Z184" i="4"/>
  <c r="Y184" i="4"/>
  <c r="Y180" i="4" s="1"/>
  <c r="Z180" i="4" s="1"/>
  <c r="U180" i="4"/>
  <c r="Z191" i="4"/>
  <c r="Z204" i="4"/>
  <c r="Z205" i="4"/>
  <c r="Z206" i="4"/>
  <c r="Z207" i="4"/>
  <c r="Z208" i="4"/>
  <c r="Q225" i="4"/>
  <c r="U225" i="4" s="1"/>
  <c r="Y225" i="4" s="1"/>
  <c r="Z225" i="4" s="1"/>
  <c r="U210" i="4"/>
  <c r="Y210" i="4" s="1"/>
  <c r="Z210" i="4" s="1"/>
  <c r="Z211" i="4"/>
  <c r="Z213" i="4"/>
  <c r="Z214" i="4"/>
  <c r="Z215" i="4"/>
  <c r="Z216" i="4"/>
  <c r="C227" i="4"/>
  <c r="E227" i="4"/>
  <c r="H227" i="4" s="1"/>
  <c r="G227" i="4"/>
  <c r="G249" i="4" s="1"/>
  <c r="H237" i="4"/>
  <c r="I232" i="4"/>
  <c r="Z236" i="4"/>
  <c r="H247" i="4"/>
  <c r="I241" i="4"/>
  <c r="M247" i="4"/>
  <c r="U247" i="4"/>
  <c r="U198" i="4"/>
  <c r="H199" i="4"/>
  <c r="I199" i="4" s="1"/>
  <c r="Z199" i="4" s="1"/>
  <c r="H212" i="4"/>
  <c r="I212" i="4" s="1"/>
  <c r="Z212" i="4" s="1"/>
  <c r="H217" i="4"/>
  <c r="I217" i="4" s="1"/>
  <c r="K227" i="4"/>
  <c r="M217" i="4"/>
  <c r="O227" i="4"/>
  <c r="S227" i="4"/>
  <c r="W227" i="4"/>
  <c r="M237" i="4"/>
  <c r="U237" i="4"/>
  <c r="Z246" i="4"/>
  <c r="C171" i="11"/>
  <c r="C227" i="12"/>
  <c r="C171" i="50"/>
  <c r="C174" i="50"/>
  <c r="C171" i="15"/>
  <c r="H258" i="4"/>
  <c r="I258" i="4" s="1"/>
  <c r="Z258" i="4" s="1"/>
  <c r="H260" i="4"/>
  <c r="I260" i="4" s="1"/>
  <c r="Z260" i="4" s="1"/>
  <c r="H261" i="4"/>
  <c r="I261" i="4" s="1"/>
  <c r="Z261" i="4" s="1"/>
  <c r="H262" i="4"/>
  <c r="I262" i="4" s="1"/>
  <c r="Z262" i="4" s="1"/>
  <c r="C237" i="11"/>
  <c r="C171" i="12"/>
  <c r="C237" i="15"/>
  <c r="C171" i="18"/>
  <c r="C227" i="50"/>
  <c r="C249" i="4" l="1"/>
  <c r="C173" i="4"/>
  <c r="C172" i="4" s="1"/>
  <c r="C182" i="4" s="1"/>
  <c r="I175" i="4"/>
  <c r="I171" i="4"/>
  <c r="C261" i="18"/>
  <c r="C249" i="18"/>
  <c r="C173" i="18"/>
  <c r="C172" i="18" s="1"/>
  <c r="C182" i="18" s="1"/>
  <c r="C249" i="50"/>
  <c r="C173" i="50"/>
  <c r="C172" i="50" s="1"/>
  <c r="C182" i="50" s="1"/>
  <c r="C261" i="50"/>
  <c r="C261" i="11"/>
  <c r="C173" i="11"/>
  <c r="C172" i="11" s="1"/>
  <c r="C182" i="11" s="1"/>
  <c r="C249" i="11"/>
  <c r="Y198" i="4"/>
  <c r="U189" i="4"/>
  <c r="I237" i="4"/>
  <c r="Z237" i="4" s="1"/>
  <c r="Z232" i="4"/>
  <c r="M252" i="4"/>
  <c r="M176" i="4"/>
  <c r="Q9" i="4"/>
  <c r="X249" i="4"/>
  <c r="X173" i="4"/>
  <c r="V249" i="4"/>
  <c r="V173" i="4"/>
  <c r="T249" i="4"/>
  <c r="T173" i="4"/>
  <c r="R249" i="4"/>
  <c r="R173" i="4"/>
  <c r="P249" i="4"/>
  <c r="P173" i="4"/>
  <c r="N249" i="4"/>
  <c r="N173" i="4"/>
  <c r="L249" i="4"/>
  <c r="L173" i="4"/>
  <c r="J249" i="4"/>
  <c r="J173" i="4"/>
  <c r="C253" i="4"/>
  <c r="H253" i="4"/>
  <c r="I253" i="4" s="1"/>
  <c r="Z253" i="4" s="1"/>
  <c r="H255" i="4"/>
  <c r="I255" i="4" s="1"/>
  <c r="Z255" i="4" s="1"/>
  <c r="C255" i="4"/>
  <c r="F249" i="4"/>
  <c r="F173" i="4"/>
  <c r="D249" i="4"/>
  <c r="D173" i="4"/>
  <c r="H171" i="4"/>
  <c r="H249" i="4" s="1"/>
  <c r="I179" i="4"/>
  <c r="U178" i="4"/>
  <c r="Y30" i="4"/>
  <c r="Q175" i="4"/>
  <c r="U5" i="4"/>
  <c r="C261" i="12"/>
  <c r="C249" i="12"/>
  <c r="C173" i="12"/>
  <c r="C172" i="12" s="1"/>
  <c r="C182" i="12" s="1"/>
  <c r="C261" i="15"/>
  <c r="C173" i="15"/>
  <c r="C172" i="15" s="1"/>
  <c r="C182" i="15" s="1"/>
  <c r="C249" i="15"/>
  <c r="M227" i="4"/>
  <c r="Q217" i="4"/>
  <c r="I227" i="4"/>
  <c r="Z241" i="4"/>
  <c r="I247" i="4"/>
  <c r="Z247" i="4" s="1"/>
  <c r="G259" i="4"/>
  <c r="G263" i="4" s="1"/>
  <c r="G172" i="4"/>
  <c r="G182" i="4" s="1"/>
  <c r="C252" i="4"/>
  <c r="H252" i="4"/>
  <c r="I176" i="4"/>
  <c r="M254" i="4"/>
  <c r="Q254" i="4" s="1"/>
  <c r="U254" i="4" s="1"/>
  <c r="Y254" i="4" s="1"/>
  <c r="U135" i="4"/>
  <c r="Y135" i="4" s="1"/>
  <c r="Z135" i="4" s="1"/>
  <c r="Y137" i="4"/>
  <c r="Z137" i="4" s="1"/>
  <c r="U128" i="4"/>
  <c r="Y128" i="4" s="1"/>
  <c r="Z128" i="4" s="1"/>
  <c r="Y130" i="4"/>
  <c r="Z130" i="4" s="1"/>
  <c r="U85" i="4"/>
  <c r="Y85" i="4" s="1"/>
  <c r="Z85" i="4" s="1"/>
  <c r="H256" i="4"/>
  <c r="I256" i="4" s="1"/>
  <c r="Z256" i="4" s="1"/>
  <c r="C256" i="4"/>
  <c r="W249" i="4"/>
  <c r="W173" i="4"/>
  <c r="S249" i="4"/>
  <c r="S173" i="4"/>
  <c r="O249" i="4"/>
  <c r="O173" i="4"/>
  <c r="K249" i="4"/>
  <c r="K173" i="4"/>
  <c r="D254" i="4"/>
  <c r="H175" i="4"/>
  <c r="M171" i="4"/>
  <c r="E249" i="4"/>
  <c r="E173" i="4"/>
  <c r="Y43" i="4"/>
  <c r="U41" i="4"/>
  <c r="U179" i="4" s="1"/>
  <c r="Y174" i="4"/>
  <c r="Z174" i="4" s="1"/>
  <c r="U177" i="4"/>
  <c r="Y12" i="4"/>
  <c r="K259" i="4" l="1"/>
  <c r="K263" i="4" s="1"/>
  <c r="K172" i="4"/>
  <c r="K182" i="4" s="1"/>
  <c r="S259" i="4"/>
  <c r="S263" i="4" s="1"/>
  <c r="S172" i="4"/>
  <c r="S182" i="4" s="1"/>
  <c r="Y177" i="4"/>
  <c r="Z177" i="4" s="1"/>
  <c r="Z12" i="4"/>
  <c r="E259" i="4"/>
  <c r="E263" i="4" s="1"/>
  <c r="E172" i="4"/>
  <c r="E182" i="4" s="1"/>
  <c r="M249" i="4"/>
  <c r="M173" i="4"/>
  <c r="M172" i="4" s="1"/>
  <c r="M182" i="4" s="1"/>
  <c r="C254" i="4"/>
  <c r="H254" i="4"/>
  <c r="I254" i="4" s="1"/>
  <c r="Z254" i="4" s="1"/>
  <c r="Q227" i="4"/>
  <c r="U217" i="4"/>
  <c r="U175" i="4"/>
  <c r="Y5" i="4"/>
  <c r="Y178" i="4"/>
  <c r="Z178" i="4" s="1"/>
  <c r="Z30" i="4"/>
  <c r="D259" i="4"/>
  <c r="H173" i="4"/>
  <c r="H172" i="4" s="1"/>
  <c r="D172" i="4"/>
  <c r="D182" i="4" s="1"/>
  <c r="H182" i="4" s="1"/>
  <c r="F259" i="4"/>
  <c r="F263" i="4" s="1"/>
  <c r="F172" i="4"/>
  <c r="F182" i="4" s="1"/>
  <c r="Q252" i="4"/>
  <c r="Y41" i="4"/>
  <c r="Z43" i="4"/>
  <c r="O259" i="4"/>
  <c r="O263" i="4" s="1"/>
  <c r="O172" i="4"/>
  <c r="O182" i="4" s="1"/>
  <c r="W259" i="4"/>
  <c r="W263" i="4" s="1"/>
  <c r="W172" i="4"/>
  <c r="W182" i="4" s="1"/>
  <c r="I252" i="4"/>
  <c r="J259" i="4"/>
  <c r="J172" i="4"/>
  <c r="J182" i="4" s="1"/>
  <c r="L259" i="4"/>
  <c r="L263" i="4" s="1"/>
  <c r="L172" i="4"/>
  <c r="L182" i="4" s="1"/>
  <c r="N259" i="4"/>
  <c r="N263" i="4" s="1"/>
  <c r="N172" i="4"/>
  <c r="N182" i="4" s="1"/>
  <c r="P259" i="4"/>
  <c r="P263" i="4" s="1"/>
  <c r="P172" i="4"/>
  <c r="P182" i="4" s="1"/>
  <c r="R259" i="4"/>
  <c r="R263" i="4" s="1"/>
  <c r="R172" i="4"/>
  <c r="R182" i="4" s="1"/>
  <c r="T259" i="4"/>
  <c r="T263" i="4" s="1"/>
  <c r="T172" i="4"/>
  <c r="T182" i="4" s="1"/>
  <c r="V259" i="4"/>
  <c r="V263" i="4" s="1"/>
  <c r="V172" i="4"/>
  <c r="V182" i="4" s="1"/>
  <c r="X259" i="4"/>
  <c r="X263" i="4" s="1"/>
  <c r="X172" i="4"/>
  <c r="X182" i="4" s="1"/>
  <c r="Q176" i="4"/>
  <c r="U9" i="4"/>
  <c r="Q171" i="4"/>
  <c r="Y189" i="4"/>
  <c r="Z189" i="4" s="1"/>
  <c r="Z198" i="4"/>
  <c r="I249" i="4"/>
  <c r="I173" i="4"/>
  <c r="U176" i="4" l="1"/>
  <c r="Y9" i="4"/>
  <c r="U252" i="4"/>
  <c r="H259" i="4"/>
  <c r="C259" i="4"/>
  <c r="C263" i="4" s="1"/>
  <c r="D263" i="4"/>
  <c r="Y175" i="4"/>
  <c r="Z175" i="4" s="1"/>
  <c r="Z5" i="4"/>
  <c r="Y171" i="4"/>
  <c r="U227" i="4"/>
  <c r="Y217" i="4"/>
  <c r="I172" i="4"/>
  <c r="Q249" i="4"/>
  <c r="Q173" i="4"/>
  <c r="Q172" i="4" s="1"/>
  <c r="Q182" i="4" s="1"/>
  <c r="M259" i="4"/>
  <c r="J263" i="4"/>
  <c r="Y179" i="4"/>
  <c r="Z179" i="4" s="1"/>
  <c r="Z41" i="4"/>
  <c r="U171" i="4"/>
  <c r="U249" i="4" l="1"/>
  <c r="U173" i="4"/>
  <c r="U172" i="4" s="1"/>
  <c r="U182" i="4" s="1"/>
  <c r="Q259" i="4"/>
  <c r="M263" i="4"/>
  <c r="I182" i="4"/>
  <c r="I259" i="4"/>
  <c r="H263" i="4"/>
  <c r="Y227" i="4"/>
  <c r="Z227" i="4" s="1"/>
  <c r="Z217" i="4"/>
  <c r="Y249" i="4"/>
  <c r="Z249" i="4" s="1"/>
  <c r="Y173" i="4"/>
  <c r="Z171" i="4"/>
  <c r="Y252" i="4"/>
  <c r="Y176" i="4"/>
  <c r="Z176" i="4" s="1"/>
  <c r="Z9" i="4"/>
  <c r="Y172" i="4" l="1"/>
  <c r="Z173" i="4"/>
  <c r="Z252" i="4"/>
  <c r="I263" i="4"/>
  <c r="U259" i="4"/>
  <c r="Q263" i="4"/>
  <c r="Y259" i="4" l="1"/>
  <c r="U263" i="4"/>
  <c r="Y182" i="4"/>
  <c r="Z182" i="4" s="1"/>
  <c r="Z172" i="4"/>
  <c r="Y263" i="4" l="1"/>
  <c r="Z259" i="4"/>
  <c r="Z263" i="4" s="1"/>
</calcChain>
</file>

<file path=xl/sharedStrings.xml><?xml version="1.0" encoding="utf-8"?>
<sst xmlns="http://schemas.openxmlformats.org/spreadsheetml/2006/main" count="5347" uniqueCount="534">
  <si>
    <t xml:space="preserve">УЧРЕЖДЕНИЕ ГКУ СО УСПН </t>
  </si>
  <si>
    <t>ЛБО на 2013 год</t>
  </si>
  <si>
    <t>Открытые объемы финансирования</t>
  </si>
  <si>
    <t xml:space="preserve">Наименование </t>
  </si>
  <si>
    <t>Всего</t>
  </si>
  <si>
    <t>1 квартал</t>
  </si>
  <si>
    <t>2 квартал</t>
  </si>
  <si>
    <t>3 квартал</t>
  </si>
  <si>
    <t>4 квартал</t>
  </si>
  <si>
    <t>Лимит Всего за 1 полугодие</t>
  </si>
  <si>
    <t>Лимит за 9 месяцев</t>
  </si>
  <si>
    <t>январь</t>
  </si>
  <si>
    <t>февраль</t>
  </si>
  <si>
    <t>март</t>
  </si>
  <si>
    <t>Всего за 1 квартал</t>
  </si>
  <si>
    <t>апрель</t>
  </si>
  <si>
    <t>май</t>
  </si>
  <si>
    <t>июнь</t>
  </si>
  <si>
    <t>Всего за 1 полугодие</t>
  </si>
  <si>
    <t>июль</t>
  </si>
  <si>
    <t>август</t>
  </si>
  <si>
    <t>сентябрь</t>
  </si>
  <si>
    <t>Всего за 9месяцев</t>
  </si>
  <si>
    <t>октябрь</t>
  </si>
  <si>
    <t>ноябрь</t>
  </si>
  <si>
    <t>декабрь</t>
  </si>
  <si>
    <t>Всего за год</t>
  </si>
  <si>
    <t>Остаток ЛБО</t>
  </si>
  <si>
    <t>Заработная плата</t>
  </si>
  <si>
    <t xml:space="preserve">Прочие выплаты </t>
  </si>
  <si>
    <t xml:space="preserve">Прочие выплаты (суточные) </t>
  </si>
  <si>
    <t>пособие до 3 х лет</t>
  </si>
  <si>
    <t>Санаторно-курортное лечение</t>
  </si>
  <si>
    <t xml:space="preserve">Начисления на оплату труда </t>
  </si>
  <si>
    <t>Начисления на выплаты по оплате труда</t>
  </si>
  <si>
    <t>Начисления на санкур</t>
  </si>
  <si>
    <t>Оплата услуг связи</t>
  </si>
  <si>
    <t>в том числе:</t>
  </si>
  <si>
    <t xml:space="preserve"> </t>
  </si>
  <si>
    <t>Местная телефонная связь</t>
  </si>
  <si>
    <t>МТР</t>
  </si>
  <si>
    <t>Приобретение конвертов, почтовых карточек, марок</t>
  </si>
  <si>
    <t>Услуги заказной почты</t>
  </si>
  <si>
    <t>Услуги интернет</t>
  </si>
  <si>
    <t>Радио</t>
  </si>
  <si>
    <t>Пользование абонентным ящиком</t>
  </si>
  <si>
    <t>Установка телефона</t>
  </si>
  <si>
    <t>Организация и обслуживание 2-х проводной связи</t>
  </si>
  <si>
    <t>Подключение интернета, сотовая связь</t>
  </si>
  <si>
    <t>Переоформление номеров телефона</t>
  </si>
  <si>
    <t>Абонентска плата за использование прямой двухпроводной связи</t>
  </si>
  <si>
    <t>Услуги АОН, детализация счета</t>
  </si>
  <si>
    <t>Повременная система оплаты</t>
  </si>
  <si>
    <t>Транспортные услуги (проездные)</t>
  </si>
  <si>
    <t>Коммунальные услуги</t>
  </si>
  <si>
    <t>Теплоэнергия</t>
  </si>
  <si>
    <t>Газоснабжение</t>
  </si>
  <si>
    <t>Электроэнергия</t>
  </si>
  <si>
    <t>Водоснабжение</t>
  </si>
  <si>
    <t>Водоотведение (откачка жидких нечистот)</t>
  </si>
  <si>
    <t>Услуги по технологическому присоединению энергопринимающих устройств к эл. сетям</t>
  </si>
  <si>
    <t>Арендная плата за пользование имуществом</t>
  </si>
  <si>
    <t>Аренда гаража</t>
  </si>
  <si>
    <t>Аренда зданий</t>
  </si>
  <si>
    <t>Аренда земельного участка</t>
  </si>
  <si>
    <t>Услуги по содержанию имущества</t>
  </si>
  <si>
    <t>Вывоз твердых бытовых отходов</t>
  </si>
  <si>
    <t>Техническое обслуживание систем газораспределителя</t>
  </si>
  <si>
    <t>Техническое обслуживание средств охранно-пожарной сигнализации</t>
  </si>
  <si>
    <t>Техническое обслуживание электроустановок электрохозяйства</t>
  </si>
  <si>
    <t>Очистка снега с кровли здания</t>
  </si>
  <si>
    <t>Обслуживание тепловых счетчиков</t>
  </si>
  <si>
    <t>Ремонт оргтехники</t>
  </si>
  <si>
    <t>Запрвка катриджей</t>
  </si>
  <si>
    <t>Дезобработка</t>
  </si>
  <si>
    <t>Техническое обслуживание мини АТС (кондиционеров</t>
  </si>
  <si>
    <t>Текущий ремонт и содержание инженерных коммуникаций</t>
  </si>
  <si>
    <t>Техническое обслуживание помещения (крыши)</t>
  </si>
  <si>
    <t>Изготовление и монтаж оконных решеток</t>
  </si>
  <si>
    <t>Техническое обслуживание оргтехники</t>
  </si>
  <si>
    <t>Огнезащитная обработка чердачного помещения</t>
  </si>
  <si>
    <t>Составление проектно-сметной документации</t>
  </si>
  <si>
    <t>Опресовка систем отопления</t>
  </si>
  <si>
    <t>Электромонтажные работы</t>
  </si>
  <si>
    <t>Содержание и ремонт общего имущества</t>
  </si>
  <si>
    <t>Текущий ремонт зданий и сооружений</t>
  </si>
  <si>
    <t>Уборка помещений (уборщица)</t>
  </si>
  <si>
    <t>Уборка территории (дворник)</t>
  </si>
  <si>
    <t>Оплата текущего ремонта оборудования (сервисное обслуживание</t>
  </si>
  <si>
    <t>Технич. обслужив.автотранспорта</t>
  </si>
  <si>
    <t>Технич. обсл. внутри здания</t>
  </si>
  <si>
    <t>Ремонт автомобиля, техобслуживание</t>
  </si>
  <si>
    <t>Ослуживание пожарной сигнализиции</t>
  </si>
  <si>
    <t>Техническое обслуживание охранной сигнализации</t>
  </si>
  <si>
    <t>Предрейсовый тех.осмотр</t>
  </si>
  <si>
    <t>Энергоаудит</t>
  </si>
  <si>
    <t>Капремонт</t>
  </si>
  <si>
    <t>Прочие услуги</t>
  </si>
  <si>
    <t xml:space="preserve">Техническое  сопровождение </t>
  </si>
  <si>
    <t>Абонентское обслуживание СПС Консультант"</t>
  </si>
  <si>
    <t>Абонентское обслуживание НПЦ "Бюджет", "Парус", 1С и др</t>
  </si>
  <si>
    <t>Информационная компания "Гарант-Саратов"</t>
  </si>
  <si>
    <t>Медицинский осмотр водителей</t>
  </si>
  <si>
    <t>Подписка на периодические издания</t>
  </si>
  <si>
    <t>Изготовление бланков (полиграфической продукции)</t>
  </si>
  <si>
    <t>Публикация в СМИ</t>
  </si>
  <si>
    <t>Повышение квалификации</t>
  </si>
  <si>
    <t>Консультационные услуги</t>
  </si>
  <si>
    <t>Разработка нормативной, экологической, проектно-сметной документации</t>
  </si>
  <si>
    <t>Квартирные</t>
  </si>
  <si>
    <t>Приобретение, право пользования программным продуктом</t>
  </si>
  <si>
    <t>Обучение по установленной программе</t>
  </si>
  <si>
    <t>Програмное обеспечение</t>
  </si>
  <si>
    <t>Изготовление стендов (табличек)</t>
  </si>
  <si>
    <t>Изготовление печати, штампа</t>
  </si>
  <si>
    <t>ООО "Криста-Плюс"</t>
  </si>
  <si>
    <t>Охрана помещения</t>
  </si>
  <si>
    <t>Установка "Тревожной кнопки"</t>
  </si>
  <si>
    <t>Установка локально-вычислительной сети, монтажные работы</t>
  </si>
  <si>
    <t>Обработка дел для хранения в архиве</t>
  </si>
  <si>
    <t>Изготовление ЭЦП</t>
  </si>
  <si>
    <t>Работы по техническому обслуживанию</t>
  </si>
  <si>
    <t>Информационные услуги (налоговая)</t>
  </si>
  <si>
    <t>Обслуживание пластиковых карточек</t>
  </si>
  <si>
    <t>Аттестация рабочих мест</t>
  </si>
  <si>
    <t>Монтаж сплит систем</t>
  </si>
  <si>
    <t>Технологическое присоединение энергопринимающих устройств</t>
  </si>
  <si>
    <t>Экспертные услуги</t>
  </si>
  <si>
    <t>Нотариальные услуги</t>
  </si>
  <si>
    <t>Прочие услуги (автостоянки, технический осмотр  узла электроустановок, размещение объявлений, услуги транспорта)</t>
  </si>
  <si>
    <t>Страховка автомобиля</t>
  </si>
  <si>
    <t>Паспортизация зданий</t>
  </si>
  <si>
    <t>Списание техники</t>
  </si>
  <si>
    <t>Хранение автомобиля (стоянка)</t>
  </si>
  <si>
    <t>Пособия по социальной помощи населению</t>
  </si>
  <si>
    <t>Прочие расходы</t>
  </si>
  <si>
    <t>Экология</t>
  </si>
  <si>
    <t>Земельный налог</t>
  </si>
  <si>
    <t>Сокращение работников</t>
  </si>
  <si>
    <t>Судебные издержки</t>
  </si>
  <si>
    <t>Прочие расходы (пени)</t>
  </si>
  <si>
    <t>госпошлина</t>
  </si>
  <si>
    <t>Увеличение стоимости основных средств (оборудование)</t>
  </si>
  <si>
    <t>Приобретение оборудования</t>
  </si>
  <si>
    <t>Приобретение мебели</t>
  </si>
  <si>
    <t>Увеличение стоимости материальных запасов (канцтовары)</t>
  </si>
  <si>
    <t>Запасные части к оргтехнике</t>
  </si>
  <si>
    <t>Приобретение бланков</t>
  </si>
  <si>
    <t>Хозяйственные материалы</t>
  </si>
  <si>
    <t>Дискеты, картриджи</t>
  </si>
  <si>
    <t>Бумага</t>
  </si>
  <si>
    <t>Строительные материалы</t>
  </si>
  <si>
    <t>Канцтовары</t>
  </si>
  <si>
    <t>ГСМ</t>
  </si>
  <si>
    <t>автозапчасти</t>
  </si>
  <si>
    <t>приобретение фасадных вывесок и табличек</t>
  </si>
  <si>
    <t>приобретение топливной карты</t>
  </si>
  <si>
    <t>Спецодежда</t>
  </si>
  <si>
    <t>Всего:</t>
  </si>
  <si>
    <t>незащищенные статьи 000</t>
  </si>
  <si>
    <t>налоги 290</t>
  </si>
  <si>
    <t>защищенные статьи</t>
  </si>
  <si>
    <t>Земельный налог ЦС 5039508 напр.610</t>
  </si>
  <si>
    <t>налог на имущество ЦС 5039508 напр.613</t>
  </si>
  <si>
    <t>транспортный налог ЦС 5039908 напр.614</t>
  </si>
  <si>
    <t>Пожарная безопасность ЦС 5228800</t>
  </si>
  <si>
    <t>Заправка огнетушителей</t>
  </si>
  <si>
    <t>Замер сопротивления изоляции</t>
  </si>
  <si>
    <t>ремонт путей эвакуации</t>
  </si>
  <si>
    <t>Установка  пожарной сигнализации</t>
  </si>
  <si>
    <t>Обучение сотрудников ПТМ</t>
  </si>
  <si>
    <t>Огнетушители</t>
  </si>
  <si>
    <t>Приобретение первичных средств защиты органов дыхания</t>
  </si>
  <si>
    <t>ВСЕГО</t>
  </si>
  <si>
    <t>погашение кред.задолженности прошлых лет (напр.208)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</si>
  <si>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</si>
  <si>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</si>
  <si>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</si>
  <si>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</si>
  <si>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исполнение судебных решений (напр.611)</t>
  </si>
  <si>
    <t>прочие расходы</t>
  </si>
  <si>
    <t>ВСЕГО по УЧРЕЖДЕНИЮ</t>
  </si>
  <si>
    <t>кассовый план</t>
  </si>
  <si>
    <t>проверка</t>
  </si>
  <si>
    <t>УЧРЕЖДЕНИЕ            ГКУ СО УСПН Балаковского района</t>
  </si>
  <si>
    <t>Частично-оплачиваемый отпуск</t>
  </si>
  <si>
    <t>Обследование дымоходов и вентиляционных каналов</t>
  </si>
  <si>
    <t>УЧРЕЖДЕНИЕ ГКУ СО УСПН  Балашовского района</t>
  </si>
  <si>
    <t>очистка сточных вод</t>
  </si>
  <si>
    <t>прочистка канализации</t>
  </si>
  <si>
    <t>УЧРЕЖДЕНИЕ ГКУ СО УСПН Александрово-Гайского района</t>
  </si>
  <si>
    <t>Ежегодный техосмотр</t>
  </si>
  <si>
    <t>Земельный налог ЦС  напр.610</t>
  </si>
  <si>
    <t>налог на имущество ЦС  напр.613</t>
  </si>
  <si>
    <t>транспортный налог ЦС  напр.614</t>
  </si>
  <si>
    <t>Направление</t>
  </si>
  <si>
    <t>Зарплата+начисление</t>
  </si>
  <si>
    <t>Прочие выплаты</t>
  </si>
  <si>
    <t>Услуги связи</t>
  </si>
  <si>
    <t>Аренда</t>
  </si>
  <si>
    <t>Питание</t>
  </si>
  <si>
    <t>Медикаменты</t>
  </si>
  <si>
    <t xml:space="preserve">Прочие </t>
  </si>
  <si>
    <t>Зеиельный налог</t>
  </si>
  <si>
    <t>Налог на имущество</t>
  </si>
  <si>
    <t>налог на траспорт</t>
  </si>
  <si>
    <t>ВСЕГО гос.задание</t>
  </si>
  <si>
    <t>Изменения на</t>
  </si>
  <si>
    <t xml:space="preserve">30.12.2022 </t>
  </si>
  <si>
    <t>Саратовский историко-патриотический комплекс «Музей боевой и трудовой славы»</t>
  </si>
  <si>
    <t>Наименование показателя</t>
  </si>
  <si>
    <t xml:space="preserve">Код строки
</t>
  </si>
  <si>
    <t>Код по бюджетной классификации Российской Федерации</t>
  </si>
  <si>
    <t>Аналитический код</t>
  </si>
  <si>
    <t>Объем финансового обеспечения, руб. (с точностью до двух знаков после запятой - 0,00)</t>
  </si>
  <si>
    <t>субсидия на финансовое обеспечение выполнения государственного задания из бюджета субъекта Российской Федерации</t>
  </si>
  <si>
    <t>поступления от оказания услуг (выполнения работ) на платной основе и от иной приносящей доход деятельности</t>
  </si>
  <si>
    <t>субсидии, предоставляемые в соответствии с абзацем вторым пункта 1 статьи 78.1 Бюджетного кодекса Российской Федерации</t>
  </si>
  <si>
    <t>остаток прошлых лет</t>
  </si>
  <si>
    <t>субсидия текущего года</t>
  </si>
  <si>
    <t>всего:</t>
  </si>
  <si>
    <t/>
  </si>
  <si>
    <t>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</si>
  <si>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</si>
  <si>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</si>
  <si>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</si>
  <si>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</si>
  <si>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</si>
  <si>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</si>
  <si>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</si>
  <si>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</si>
  <si>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</si>
  <si>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Остаток средств на начало текущего финансового года</t>
  </si>
  <si>
    <t>0001</t>
  </si>
  <si>
    <t>Х</t>
  </si>
  <si>
    <t>Остаток средств на конец  текущего финансового года</t>
  </si>
  <si>
    <t>0002</t>
  </si>
  <si>
    <t>Доходы, всего:</t>
  </si>
  <si>
    <t>1000</t>
  </si>
  <si>
    <t>в том числе:                                                                                                          доходы от собственности, всего</t>
  </si>
  <si>
    <t>1100</t>
  </si>
  <si>
    <t xml:space="preserve">     доходы от операционной аренды</t>
  </si>
  <si>
    <t>1110</t>
  </si>
  <si>
    <t xml:space="preserve">     доходы от финансовой аренды</t>
  </si>
  <si>
    <t>1120</t>
  </si>
  <si>
    <t xml:space="preserve">     иные доходы от собственности</t>
  </si>
  <si>
    <t>1130</t>
  </si>
  <si>
    <t>1140</t>
  </si>
  <si>
    <t>доходы от оказания услуг, работ, компенсаций затрат учреждений,
 всего:</t>
  </si>
  <si>
    <t>1200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</si>
  <si>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</si>
  <si>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</si>
  <si>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 xml:space="preserve">доходы от оказания платных услуг (работ) </t>
  </si>
  <si>
    <t>1220</t>
  </si>
  <si>
    <t>доходы от компенсации затрат</t>
  </si>
  <si>
    <t>1230</t>
  </si>
  <si>
    <t>доходы по условным арендным платежам</t>
  </si>
  <si>
    <t>1240</t>
  </si>
  <si>
    <t>доходы бюджета от возврата дебиторской задолженности прошлых лет</t>
  </si>
  <si>
    <t>1250</t>
  </si>
  <si>
    <t>доходы от возмещений Фондом социального страхования РФ расходов</t>
  </si>
  <si>
    <t>1260</t>
  </si>
  <si>
    <t>доходы от штрафов, пеней, иных сумм принудительного изъятия, всего</t>
  </si>
  <si>
    <t>1300</t>
  </si>
  <si>
    <t>в том числе:                                                                                                                  доходы от штрафных санкций за нарушение законодательства о закупках и нарушение условий контрактов (договоров)</t>
  </si>
  <si>
    <t>1310</t>
  </si>
  <si>
    <t>доходы от штрафных санкций по долговым обязательствам</t>
  </si>
  <si>
    <t>1320</t>
  </si>
  <si>
    <t>страховые возмещения</t>
  </si>
  <si>
    <t>1330</t>
  </si>
  <si>
    <t>прочие доходы от сумм принудительного изъятия</t>
  </si>
  <si>
    <t>1340</t>
  </si>
  <si>
    <t>безвозмездные денежные поступления, всего</t>
  </si>
  <si>
    <t>1400</t>
  </si>
  <si>
    <t>Поступления текущего характера от других бюджетов бюджетной системы Российской Федерации</t>
  </si>
  <si>
    <t>1410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</si>
  <si>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</si>
  <si>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</si>
  <si>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</si>
  <si>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</si>
  <si>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Безвозмездные денежные поступления капитального характера, всего</t>
  </si>
  <si>
    <t>1500</t>
  </si>
  <si>
    <t>Поступления капитального характера бюджетным и автономным учреждениям от сектора государственного управления</t>
  </si>
  <si>
    <t>1510</t>
  </si>
  <si>
    <t>Поступления капитального характера от организаций государственного сектора</t>
  </si>
  <si>
    <t>1520</t>
  </si>
  <si>
    <t>поступления капитального характера от иных резидентов (за исключением сектора государственного управления и организаций государственного сектора)</t>
  </si>
  <si>
    <t>1440</t>
  </si>
  <si>
    <t>прочие доходы, всего</t>
  </si>
  <si>
    <t xml:space="preserve">в том числе:                                                                                                                 </t>
  </si>
  <si>
    <t>доходы от операций с активами, всего</t>
  </si>
  <si>
    <t>1900</t>
  </si>
  <si>
    <t>от выбытий основных средств</t>
  </si>
  <si>
    <t>1910</t>
  </si>
  <si>
    <t>от выбытий нематериальных активов</t>
  </si>
  <si>
    <t>1920</t>
  </si>
  <si>
    <t>от выбытий непроизведенных активов</t>
  </si>
  <si>
    <t>1930</t>
  </si>
  <si>
    <t>от выбытий материальных запасов</t>
  </si>
  <si>
    <t>1940</t>
  </si>
  <si>
    <t xml:space="preserve">     в том числе:</t>
  </si>
  <si>
    <t xml:space="preserve">     уменьшение стоимости прочих оборотных ценностей (материалов)</t>
  </si>
  <si>
    <t>1941</t>
  </si>
  <si>
    <t xml:space="preserve">     уменьшение стоимости прочих материальных запасов</t>
  </si>
  <si>
    <t>1942</t>
  </si>
  <si>
    <t>прочие поступления, всего</t>
  </si>
  <si>
    <t>1980</t>
  </si>
  <si>
    <t>из них:                                                                                                                                        увеличение остатков денежных средств за счет возврата дебиторской задолженности прошлых лет</t>
  </si>
  <si>
    <t>1981</t>
  </si>
  <si>
    <t>Расходы, всего:</t>
  </si>
  <si>
    <t>2000</t>
  </si>
  <si>
    <t>в том числе:                                                                                                                       на выплаты персоналу, всего:</t>
  </si>
  <si>
    <t>2100</t>
  </si>
  <si>
    <t xml:space="preserve">     из них оплата труда,взносы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</si>
  <si>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</si>
  <si>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111, 119</t>
  </si>
  <si>
    <t>в том числе:                                                                                                                    оплата труда</t>
  </si>
  <si>
    <t xml:space="preserve">     заработная плата</t>
  </si>
  <si>
    <t>2111</t>
  </si>
  <si>
    <t xml:space="preserve">     социальные пособия и компенсации персоналу в денежной форме</t>
  </si>
  <si>
    <t>2112</t>
  </si>
  <si>
    <t>прочие выплаты персоналу, в том числе компенсационного характера</t>
  </si>
  <si>
    <t>2120</t>
  </si>
  <si>
    <t xml:space="preserve">     прочие несоциальные выплаты персоналу в денежной форме</t>
  </si>
  <si>
    <t>2121</t>
  </si>
  <si>
    <t xml:space="preserve">     прочие несоциальные выплаты персоналу в натуральной форме</t>
  </si>
  <si>
    <t>2122</t>
  </si>
  <si>
    <t xml:space="preserve">     услуги связи</t>
  </si>
  <si>
    <t>2123</t>
  </si>
  <si>
    <t xml:space="preserve">     транспортные услуги </t>
  </si>
  <si>
    <t>2124</t>
  </si>
  <si>
    <t>коммунальные услуги</t>
  </si>
  <si>
    <t>2125</t>
  </si>
  <si>
    <t xml:space="preserve">     прочие работы, услуги</t>
  </si>
  <si>
    <t>2126</t>
  </si>
  <si>
    <t>2127</t>
  </si>
  <si>
    <t>«Иные выплаты, за исключением фонда оплаты труда казенных учреждений, лицам, привлекаемым согласно законодательству для выполнения отдельных полномочий»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</si>
  <si>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</si>
  <si>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 xml:space="preserve">     в том числе:                                      </t>
  </si>
  <si>
    <t xml:space="preserve">     на выплаты по оплате труда</t>
  </si>
  <si>
    <t xml:space="preserve">     увеличение стоимости основных средств</t>
  </si>
  <si>
    <t xml:space="preserve">     увеличение стоимости мягкого инвентаря</t>
  </si>
  <si>
    <t xml:space="preserve">     увеличение стоимости прочих оборотных запасов (материалов)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</si>
  <si>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</si>
  <si>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и иные выплаты населению, всего</t>
  </si>
  <si>
    <t>2200</t>
  </si>
  <si>
    <t>в том числе:                                                                                          социальные выплаты гражданам, кроме публичных нормативных социальных выплат</t>
  </si>
  <si>
    <t>2210</t>
  </si>
  <si>
    <t>из них:                                         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</si>
  <si>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2211</t>
  </si>
  <si>
    <t xml:space="preserve">     социальная поддержка в виде частичного возмещения стоимости питания студентам</t>
  </si>
  <si>
    <t>2211.1</t>
  </si>
  <si>
    <t xml:space="preserve">     социальная поддержка детей-сирот и детей, оставшихся без попечения родителей</t>
  </si>
  <si>
    <t>2211.2</t>
  </si>
  <si>
    <t xml:space="preserve">      пенсии, пособия, выплачиваемые работодателями, нанимателями бывшим работникам в денежной форме</t>
  </si>
  <si>
    <t>2211.3</t>
  </si>
  <si>
    <t xml:space="preserve">      социальные пособия и компенсации персоналу в денежной форме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</si>
  <si>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</si>
  <si>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</si>
  <si>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</si>
  <si>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культуры, искусства</t>
  </si>
  <si>
    <t>2230</t>
  </si>
  <si>
    <t>иные выплаты населению</t>
  </si>
  <si>
    <t>2240</t>
  </si>
  <si>
    <t>уплата налогов, сборов и иных платежей, всего:</t>
  </si>
  <si>
    <t>2300</t>
  </si>
  <si>
    <t>из них:                                                                                                                     налог на имущество организаций и земельный налог</t>
  </si>
  <si>
    <t>2310</t>
  </si>
  <si>
    <t xml:space="preserve">     уплата земельного налога</t>
  </si>
  <si>
    <t>2311</t>
  </si>
  <si>
    <t xml:space="preserve">     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</si>
  <si>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</si>
  <si>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</si>
  <si>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</si>
  <si>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 xml:space="preserve">     транспортный налог</t>
  </si>
  <si>
    <t>2321</t>
  </si>
  <si>
    <t xml:space="preserve">     прочие налоги и сборы</t>
  </si>
  <si>
    <t>2322</t>
  </si>
  <si>
    <t>уплата штрафов (в том числе административных), пеней, иных платежей</t>
  </si>
  <si>
    <t>2330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</si>
  <si>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</si>
  <si>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</si>
  <si>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</si>
  <si>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</si>
  <si>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</si>
  <si>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</si>
  <si>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другие экономические санкции</t>
  </si>
  <si>
    <t>2334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</si>
  <si>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</si>
  <si>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</si>
  <si>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</si>
  <si>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</si>
  <si>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Обслуживание долговых обязательств учреждения</t>
  </si>
  <si>
    <t>2337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</si>
  <si>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</si>
  <si>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</si>
  <si>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</si>
  <si>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2410</t>
  </si>
  <si>
    <t>гранты в форме субсидии автономным учреждениям</t>
  </si>
  <si>
    <t>2420</t>
  </si>
  <si>
    <t>гранты в форме субсидии бюджетным   учреждениям</t>
  </si>
  <si>
    <t>прочие выплаты (кроме расходов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</si>
  <si>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</si>
  <si>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 причиненного в результате деятельности учреждения</t>
  </si>
  <si>
    <t>2520</t>
  </si>
  <si>
    <t xml:space="preserve">     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</si>
  <si>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</si>
  <si>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</si>
  <si>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</si>
  <si>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 услуг, всего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</si>
  <si>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</si>
  <si>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</si>
  <si>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</si>
  <si>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</si>
  <si>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</si>
  <si>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 xml:space="preserve">прочие работы, услуги </t>
  </si>
  <si>
    <t>2612</t>
  </si>
  <si>
    <t xml:space="preserve">     из них</t>
  </si>
  <si>
    <t xml:space="preserve">     оплата труда по договорам ГПХ</t>
  </si>
  <si>
    <t>2612.1</t>
  </si>
  <si>
    <t>услуги, работы для целей капитальных вложений</t>
  </si>
  <si>
    <t>2613</t>
  </si>
  <si>
    <t>2614</t>
  </si>
  <si>
    <t>прочую закупку товаров, работ и услуг, всего</t>
  </si>
  <si>
    <t>2620</t>
  </si>
  <si>
    <t>услуги связи</t>
  </si>
  <si>
    <t>2621</t>
  </si>
  <si>
    <t>транспортные услуги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</si>
  <si>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</si>
  <si>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</si>
  <si>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</si>
  <si>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</si>
  <si>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работы, услуги по содержанию имущества</t>
  </si>
  <si>
    <t>2625</t>
  </si>
  <si>
    <t>2626</t>
  </si>
  <si>
    <t>2626.1</t>
  </si>
  <si>
    <t>страхование</t>
  </si>
  <si>
    <t>2627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</si>
  <si>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</si>
  <si>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</si>
  <si>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</si>
  <si>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262А</t>
  </si>
  <si>
    <t>увеличение стоимости нематериальных активов</t>
  </si>
  <si>
    <t>262Б</t>
  </si>
  <si>
    <t xml:space="preserve">увеличение стоимости материальных запасов </t>
  </si>
  <si>
    <t>262В</t>
  </si>
  <si>
    <t xml:space="preserve">     увеличение стоимости лекарственных препаратов и материалов, применяемых в медицинских целях</t>
  </si>
  <si>
    <t>262В.1</t>
  </si>
  <si>
    <t xml:space="preserve">     увеличение стоимости продуктов питания</t>
  </si>
  <si>
    <t>262В.2</t>
  </si>
  <si>
    <t xml:space="preserve">     увеличение стоимости горюче-смазочных материалов</t>
  </si>
  <si>
    <t>262В.3</t>
  </si>
  <si>
    <t xml:space="preserve">     увеличение стоимости строительных материалов</t>
  </si>
  <si>
    <t>262В.4</t>
  </si>
  <si>
    <t>262В.5</t>
  </si>
  <si>
    <t>262В.6</t>
  </si>
  <si>
    <t xml:space="preserve">     увеличение стоимости материальных запасов для целей капитальных вложений</t>
  </si>
  <si>
    <t>262В.7</t>
  </si>
  <si>
    <t xml:space="preserve">     увеличение стоимости прочих материальных запасов однократного применения</t>
  </si>
  <si>
    <t>262Б.8</t>
  </si>
  <si>
    <t>закупка энергетических ресурсов, всего</t>
  </si>
  <si>
    <t>2630</t>
  </si>
  <si>
    <t>2631</t>
  </si>
  <si>
    <t>Выплаты, уменьшающие доход, всего</t>
  </si>
  <si>
    <t>3000</t>
  </si>
  <si>
    <t>в том числе:                                                                                                           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</si>
  <si>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</si>
  <si>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</si>
  <si>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</si>
  <si>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</si>
  <si>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</si>
  <si>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</si>
  <si>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</si>
  <si>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</si>
  <si>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</si>
  <si>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Увеличение обязательств, всего</t>
  </si>
  <si>
    <t>5000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</si>
  <si>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</si>
  <si>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</si>
  <si>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6000</t>
  </si>
  <si>
    <t>6100</t>
  </si>
  <si>
    <t xml:space="preserve">Руководитель учреждения </t>
  </si>
  <si>
    <t>(подпись)</t>
  </si>
  <si>
    <t>(расшифровка подписи)</t>
  </si>
  <si>
    <t xml:space="preserve">Главный бухгалтер учреждения </t>
  </si>
  <si>
    <t>Исполнитель</t>
  </si>
  <si>
    <t>Раздел 1.4 Поступления и выплаты  за пределами планового периода</t>
  </si>
  <si>
    <t>Увеличение задолженности по внутренним привлеченным заимствованиям</t>
  </si>
  <si>
    <t>1982</t>
  </si>
  <si>
    <t>Раздел 1.3 Поступления и выплаты  на  2025 г. первый год планового периода</t>
  </si>
  <si>
    <t>Раздел 1.2 Поступления и выплаты  на  2024 г. первый год планового периода</t>
  </si>
  <si>
    <t>Раздел 1.1 Поступления и выплаты  на 2023 год.</t>
  </si>
  <si>
    <t>УЧРЕЖДЕНИЕ ГКУ СО УСПН Духовницкого района</t>
  </si>
  <si>
    <t>Техническое  сопровождение СМЕТА</t>
  </si>
  <si>
    <t>УЧРЕЖДЕНИЕ ГКУ СО УСПН Самойловского района</t>
  </si>
  <si>
    <t>вывоз нечистот</t>
  </si>
  <si>
    <t>Раздел 1. Поступления и выплаты Саратовский историко-патриотический комплекс «Музей боевой и трудовой славы»</t>
  </si>
  <si>
    <t>Сумма</t>
  </si>
  <si>
    <t>на 20</t>
  </si>
  <si>
    <t xml:space="preserve"> г.</t>
  </si>
  <si>
    <t>за пределами планового периода</t>
  </si>
  <si>
    <t>текущий</t>
  </si>
  <si>
    <t>первый год</t>
  </si>
  <si>
    <t>второй год</t>
  </si>
  <si>
    <t>финансовый</t>
  </si>
  <si>
    <t>планового</t>
  </si>
  <si>
    <t>год</t>
  </si>
  <si>
    <t xml:space="preserve"> периода</t>
  </si>
  <si>
    <t>1530</t>
  </si>
  <si>
    <t>Согласовано</t>
  </si>
  <si>
    <t>Утверждаю</t>
  </si>
  <si>
    <t>Министр культуры Саратовской области</t>
  </si>
  <si>
    <t>(наименование должности уполномоченного лица)</t>
  </si>
  <si>
    <t>"___"  ______________  20___г.</t>
  </si>
  <si>
    <t xml:space="preserve">      "___"  ______________  20___г.</t>
  </si>
  <si>
    <t>План финансово-хозяйственной деятельности на 2023 г.</t>
  </si>
  <si>
    <t>(на 2023 г. и плановый период 2024 и 2025 годов)</t>
  </si>
  <si>
    <t>Коды</t>
  </si>
  <si>
    <t>Дата</t>
  </si>
  <si>
    <t>30.12.2022</t>
  </si>
  <si>
    <t>от</t>
  </si>
  <si>
    <t>по Сводному реестру</t>
  </si>
  <si>
    <t>Орган, осуществляющий</t>
  </si>
  <si>
    <t>глава по БК</t>
  </si>
  <si>
    <t>019</t>
  </si>
  <si>
    <t>функции и полномочия учредителя</t>
  </si>
  <si>
    <t>Министерство культуры Саратовской области</t>
  </si>
  <si>
    <t>ИНН</t>
  </si>
  <si>
    <t>Учреждение</t>
  </si>
  <si>
    <t>КПП</t>
  </si>
  <si>
    <t>Единица измерения: руб.</t>
  </si>
  <si>
    <t>по ОКЕИ</t>
  </si>
  <si>
    <t>Шинчук Б.Л.</t>
  </si>
  <si>
    <t>Щелканова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</si>
</sst>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#,##0.0"/>
    <numFmt numFmtId="166" formatCode="#,##0.00_ ;[Red]\-#,##0.00\ "/>
    <numFmt numFmtId="167" formatCode="#,##0.00;[Red]\-#,##0.00;0.00"/>
    <numFmt numFmtId="168" formatCode="_-* #,##0.00\ _р_._-;\-* #,##0.00\ _р_._-;_-* &quot;-&quot;??\ _р_._-;_-@_-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 CYR"/>
      <family val="1"/>
    </font>
    <font>
      <sz val="10"/>
      <name val="Times New Roman Cyr"/>
      <family val="1"/>
    </font>
    <font>
      <b/>
      <sz val="20"/>
      <name val="Times New Roman CYR"/>
      <family val="1"/>
    </font>
    <font>
      <b/>
      <sz val="10"/>
      <name val="Times New Roman CYR"/>
      <family val="1"/>
    </font>
    <font>
      <sz val="10"/>
      <name val="Times New Roman Cyr"/>
    </font>
    <font>
      <sz val="8"/>
      <name val="Times New Roman Cyr"/>
      <family val="1"/>
    </font>
    <font>
      <i/>
      <sz val="10"/>
      <name val="Times New Roman Cyr"/>
      <family val="1"/>
    </font>
    <font>
      <sz val="12"/>
      <name val="Times New Roman CYR"/>
      <family val="1"/>
    </font>
    <font>
      <sz val="10"/>
      <color indexed="14"/>
      <name val="Times New Roman CYR"/>
      <family val="1"/>
    </font>
    <font>
      <b/>
      <sz val="10"/>
      <name val="Times New Roman Cyr"/>
    </font>
    <font>
      <b/>
      <sz val="9"/>
      <name val="Times New Roman CYR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14"/>
      <name val="Times New Roman Cyr"/>
    </font>
    <font>
      <sz val="14"/>
      <name val="Times New Roman Cyr"/>
      <family val="1"/>
    </font>
    <font>
      <sz val="12"/>
      <name val="Times New Roman Cyr"/>
    </font>
    <font>
      <b/>
      <sz val="10"/>
      <color indexed="36"/>
      <name val="Times New Roman CYR"/>
      <family val="1"/>
    </font>
    <font>
      <b/>
      <sz val="10"/>
      <color indexed="10"/>
      <name val="Times New Roman CYR"/>
      <family val="1"/>
    </font>
    <font>
      <sz val="10"/>
      <color indexed="60"/>
      <name val="Times New Roman CYR"/>
      <family val="1"/>
    </font>
    <font>
      <sz val="10"/>
      <color indexed="8"/>
      <name val="Times New Roman CYR"/>
      <family val="1"/>
    </font>
    <font>
      <sz val="10"/>
      <color indexed="10"/>
      <name val="Times New Roman CYR"/>
      <family val="1"/>
    </font>
    <font>
      <sz val="10"/>
      <name val="Arial Cyr"/>
    </font>
    <font>
      <sz val="10"/>
      <name val="Times New Roman"/>
      <family val="1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Tahoma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rgb="FFFF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30" fillId="9" borderId="0"/>
    <xf numFmtId="0" fontId="30" fillId="10" borderId="0"/>
    <xf numFmtId="0" fontId="30" fillId="11" borderId="0"/>
    <xf numFmtId="0" fontId="30" fillId="12" borderId="0"/>
    <xf numFmtId="0" fontId="30" fillId="13" borderId="0"/>
    <xf numFmtId="0" fontId="30" fillId="14" borderId="0"/>
    <xf numFmtId="0" fontId="30" fillId="15" borderId="0"/>
    <xf numFmtId="0" fontId="30" fillId="16" borderId="0"/>
    <xf numFmtId="0" fontId="30" fillId="17" borderId="0"/>
    <xf numFmtId="0" fontId="30" fillId="12" borderId="0"/>
    <xf numFmtId="0" fontId="30" fillId="15" borderId="0"/>
    <xf numFmtId="0" fontId="30" fillId="18" borderId="0"/>
    <xf numFmtId="0" fontId="31" fillId="19" borderId="0"/>
    <xf numFmtId="0" fontId="31" fillId="16" borderId="0"/>
    <xf numFmtId="0" fontId="31" fillId="17" borderId="0"/>
    <xf numFmtId="0" fontId="31" fillId="20" borderId="0"/>
    <xf numFmtId="0" fontId="31" fillId="21" borderId="0"/>
    <xf numFmtId="0" fontId="31" fillId="22" borderId="0"/>
    <xf numFmtId="0" fontId="47" fillId="0" borderId="30">
      <alignment vertical="center" wrapText="1"/>
    </xf>
    <xf numFmtId="0" fontId="1" fillId="0" borderId="0"/>
    <xf numFmtId="0" fontId="1" fillId="0" borderId="0"/>
    <xf numFmtId="0" fontId="31" fillId="23" borderId="0"/>
    <xf numFmtId="0" fontId="31" fillId="24" borderId="0"/>
    <xf numFmtId="0" fontId="31" fillId="25" borderId="0"/>
    <xf numFmtId="0" fontId="31" fillId="20" borderId="0"/>
    <xf numFmtId="0" fontId="31" fillId="21" borderId="0"/>
    <xf numFmtId="0" fontId="31" fillId="26" borderId="0"/>
    <xf numFmtId="0" fontId="32" fillId="14" borderId="54"/>
    <xf numFmtId="0" fontId="33" fillId="27" borderId="55"/>
    <xf numFmtId="0" fontId="34" fillId="27" borderId="54"/>
    <xf numFmtId="164" fontId="26" fillId="0" borderId="0"/>
    <xf numFmtId="0" fontId="35" fillId="0" borderId="56"/>
    <xf numFmtId="0" fontId="36" fillId="0" borderId="57"/>
    <xf numFmtId="0" fontId="37" fillId="0" borderId="58"/>
    <xf numFmtId="0" fontId="37" fillId="0" borderId="0"/>
    <xf numFmtId="0" fontId="38" fillId="0" borderId="59"/>
    <xf numFmtId="0" fontId="39" fillId="28" borderId="60"/>
    <xf numFmtId="0" fontId="40" fillId="0" borderId="0"/>
    <xf numFmtId="0" fontId="41" fillId="29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3" fillId="0" borderId="0"/>
    <xf numFmtId="0" fontId="28" fillId="0" borderId="0"/>
    <xf numFmtId="0" fontId="26" fillId="0" borderId="0"/>
    <xf numFmtId="0" fontId="42" fillId="10" borderId="0"/>
    <xf numFmtId="0" fontId="43" fillId="0" borderId="0"/>
    <xf numFmtId="0" fontId="29" fillId="30" borderId="61"/>
    <xf numFmtId="0" fontId="44" fillId="0" borderId="62"/>
    <xf numFmtId="0" fontId="45" fillId="0" borderId="0"/>
    <xf numFmtId="168" fontId="26" fillId="0" borderId="0"/>
    <xf numFmtId="0" fontId="46" fillId="11" borderId="0"/>
  </cellStyleXfs>
  <cellXfs count="512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4" borderId="11" xfId="0" applyNumberFormat="1" applyFont="1" applyFill="1" applyBorder="1" applyAlignment="1" applyProtection="1">
      <alignment vertical="center" wrapText="1"/>
    </xf>
    <xf numFmtId="0" fontId="3" fillId="4" borderId="12" xfId="0" applyNumberFormat="1" applyFont="1" applyFill="1" applyBorder="1" applyAlignment="1" applyProtection="1">
      <alignment vertical="center" wrapText="1"/>
    </xf>
    <xf numFmtId="0" fontId="3" fillId="4" borderId="13" xfId="0" applyNumberFormat="1" applyFont="1" applyFill="1" applyBorder="1" applyAlignment="1" applyProtection="1">
      <alignment horizontal="center" vertical="center" wrapText="1"/>
    </xf>
    <xf numFmtId="3" fontId="3" fillId="4" borderId="11" xfId="0" applyNumberFormat="1" applyFont="1" applyFill="1" applyBorder="1" applyAlignment="1" applyProtection="1">
      <alignment vertical="center" wrapText="1"/>
    </xf>
    <xf numFmtId="3" fontId="3" fillId="4" borderId="14" xfId="0" applyNumberFormat="1" applyFont="1" applyFill="1" applyBorder="1" applyAlignment="1" applyProtection="1">
      <alignment vertical="center" wrapText="1"/>
    </xf>
    <xf numFmtId="3" fontId="3" fillId="4" borderId="15" xfId="0" applyNumberFormat="1" applyFont="1" applyFill="1" applyBorder="1" applyAlignment="1" applyProtection="1">
      <alignment vertical="center" wrapText="1"/>
    </xf>
    <xf numFmtId="3" fontId="3" fillId="4" borderId="16" xfId="0" applyNumberFormat="1" applyFont="1" applyFill="1" applyBorder="1" applyAlignment="1" applyProtection="1">
      <alignment vertical="center" wrapText="1"/>
    </xf>
    <xf numFmtId="3" fontId="3" fillId="4" borderId="17" xfId="0" applyNumberFormat="1" applyFont="1" applyFill="1" applyBorder="1" applyAlignment="1" applyProtection="1">
      <alignment vertical="center" wrapText="1"/>
    </xf>
    <xf numFmtId="3" fontId="3" fillId="4" borderId="18" xfId="0" applyNumberFormat="1" applyFont="1" applyFill="1" applyBorder="1" applyAlignment="1" applyProtection="1">
      <alignment vertical="center" wrapText="1"/>
    </xf>
    <xf numFmtId="3" fontId="3" fillId="4" borderId="12" xfId="0" applyNumberFormat="1" applyFont="1" applyFill="1" applyBorder="1" applyAlignment="1" applyProtection="1">
      <alignment vertical="center" wrapText="1"/>
    </xf>
    <xf numFmtId="3" fontId="3" fillId="4" borderId="19" xfId="0" applyNumberFormat="1" applyFont="1" applyFill="1" applyBorder="1" applyAlignment="1" applyProtection="1">
      <alignment vertical="center" wrapText="1"/>
    </xf>
    <xf numFmtId="3" fontId="3" fillId="4" borderId="20" xfId="0" applyNumberFormat="1" applyFont="1" applyFill="1" applyBorder="1" applyAlignment="1" applyProtection="1">
      <alignment vertical="center" wrapText="1"/>
    </xf>
    <xf numFmtId="3" fontId="3" fillId="4" borderId="21" xfId="0" applyNumberFormat="1" applyFont="1" applyFill="1" applyBorder="1" applyAlignment="1" applyProtection="1">
      <alignment vertical="center" wrapText="1"/>
    </xf>
    <xf numFmtId="0" fontId="3" fillId="4" borderId="16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3" fontId="5" fillId="2" borderId="23" xfId="0" applyNumberFormat="1" applyFont="1" applyFill="1" applyBorder="1" applyAlignment="1" applyProtection="1">
      <alignment horizontal="right" vertical="center" wrapText="1"/>
    </xf>
    <xf numFmtId="3" fontId="5" fillId="4" borderId="23" xfId="0" applyNumberFormat="1" applyFont="1" applyFill="1" applyBorder="1" applyAlignment="1" applyProtection="1">
      <alignment horizontal="right" vertical="center" wrapText="1"/>
    </xf>
    <xf numFmtId="3" fontId="5" fillId="3" borderId="2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0" borderId="23" xfId="0" applyNumberFormat="1" applyFont="1" applyFill="1" applyBorder="1" applyAlignment="1" applyProtection="1">
      <alignment vertical="center" wrapText="1"/>
    </xf>
    <xf numFmtId="0" fontId="6" fillId="0" borderId="23" xfId="0" applyNumberFormat="1" applyFont="1" applyFill="1" applyBorder="1" applyAlignment="1" applyProtection="1">
      <alignment vertical="center" wrapText="1"/>
    </xf>
    <xf numFmtId="3" fontId="5" fillId="0" borderId="23" xfId="0" applyNumberFormat="1" applyFont="1" applyFill="1" applyBorder="1" applyAlignment="1" applyProtection="1">
      <alignment horizontal="right" vertical="center" wrapText="1"/>
    </xf>
    <xf numFmtId="0" fontId="5" fillId="2" borderId="2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" fillId="4" borderId="23" xfId="0" applyNumberFormat="1" applyFont="1" applyFill="1" applyBorder="1" applyAlignment="1" applyProtection="1">
      <alignment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4" borderId="0" xfId="0" applyNumberFormat="1" applyFont="1" applyFill="1" applyBorder="1" applyAlignment="1" applyProtection="1">
      <alignment vertical="center"/>
    </xf>
    <xf numFmtId="0" fontId="3" fillId="0" borderId="23" xfId="0" applyNumberFormat="1" applyFont="1" applyFill="1" applyBorder="1" applyAlignment="1" applyProtection="1">
      <alignment vertical="center" wrapText="1"/>
    </xf>
    <xf numFmtId="0" fontId="3" fillId="0" borderId="25" xfId="0" applyNumberFormat="1" applyFont="1" applyFill="1" applyBorder="1" applyAlignment="1" applyProtection="1">
      <alignment horizontal="left" vertical="center" wrapText="1" indent="2"/>
    </xf>
    <xf numFmtId="0" fontId="3" fillId="5" borderId="26" xfId="0" applyNumberFormat="1" applyFont="1" applyFill="1" applyBorder="1" applyAlignment="1" applyProtection="1">
      <alignment horizontal="left" vertical="center" wrapText="1" indent="2"/>
    </xf>
    <xf numFmtId="0" fontId="5" fillId="2" borderId="23" xfId="0" applyNumberFormat="1" applyFont="1" applyFill="1" applyBorder="1" applyAlignment="1" applyProtection="1">
      <alignment horizontal="left" vertical="center" wrapText="1"/>
    </xf>
    <xf numFmtId="0" fontId="3" fillId="4" borderId="23" xfId="0" applyNumberFormat="1" applyFont="1" applyFill="1" applyBorder="1" applyAlignment="1" applyProtection="1">
      <alignment vertical="center" wrapText="1"/>
    </xf>
    <xf numFmtId="0" fontId="3" fillId="4" borderId="0" xfId="0" applyNumberFormat="1" applyFont="1" applyFill="1" applyBorder="1" applyAlignment="1" applyProtection="1">
      <alignment vertical="center" wrapText="1"/>
    </xf>
    <xf numFmtId="0" fontId="3" fillId="0" borderId="23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5" borderId="25" xfId="0" applyNumberFormat="1" applyFont="1" applyFill="1" applyBorder="1" applyAlignment="1" applyProtection="1">
      <alignment horizontal="left" vertical="center" wrapText="1" indent="2"/>
    </xf>
    <xf numFmtId="0" fontId="3" fillId="4" borderId="23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 indent="2"/>
    </xf>
    <xf numFmtId="0" fontId="3" fillId="5" borderId="23" xfId="0" applyNumberFormat="1" applyFont="1" applyFill="1" applyBorder="1" applyAlignment="1" applyProtection="1">
      <alignment horizontal="left" vertical="center" wrapText="1" indent="2"/>
    </xf>
    <xf numFmtId="3" fontId="5" fillId="2" borderId="23" xfId="0" applyNumberFormat="1" applyFont="1" applyFill="1" applyBorder="1" applyAlignment="1" applyProtection="1">
      <alignment vertical="center" wrapText="1"/>
    </xf>
    <xf numFmtId="3" fontId="5" fillId="0" borderId="0" xfId="0" applyNumberFormat="1" applyFont="1" applyFill="1" applyBorder="1" applyAlignment="1" applyProtection="1">
      <alignment vertical="center" wrapText="1"/>
    </xf>
    <xf numFmtId="3" fontId="8" fillId="0" borderId="24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vertical="center" wrapText="1"/>
    </xf>
    <xf numFmtId="3" fontId="3" fillId="0" borderId="25" xfId="0" applyNumberFormat="1" applyFont="1" applyFill="1" applyBorder="1" applyAlignment="1" applyProtection="1">
      <alignment horizontal="left" vertical="center" wrapText="1" indent="2"/>
    </xf>
    <xf numFmtId="3" fontId="21" fillId="0" borderId="23" xfId="0" applyNumberFormat="1" applyFont="1" applyFill="1" applyBorder="1" applyAlignment="1" applyProtection="1">
      <alignment horizontal="right" vertical="center" wrapText="1"/>
    </xf>
    <xf numFmtId="3" fontId="22" fillId="0" borderId="23" xfId="0" applyNumberFormat="1" applyFont="1" applyFill="1" applyBorder="1" applyAlignment="1" applyProtection="1">
      <alignment horizontal="right" vertical="center" wrapText="1"/>
    </xf>
    <xf numFmtId="1" fontId="3" fillId="0" borderId="23" xfId="0" applyNumberFormat="1" applyFont="1" applyFill="1" applyBorder="1" applyAlignment="1" applyProtection="1">
      <alignment horizontal="center" vertical="center" textRotation="90" wrapText="1"/>
    </xf>
    <xf numFmtId="1" fontId="3" fillId="0" borderId="23" xfId="0" applyNumberFormat="1" applyFont="1" applyFill="1" applyBorder="1" applyAlignment="1" applyProtection="1">
      <alignment vertical="center" wrapText="1"/>
    </xf>
    <xf numFmtId="1" fontId="3" fillId="0" borderId="23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5" borderId="25" xfId="0" applyNumberFormat="1" applyFont="1" applyFill="1" applyBorder="1" applyAlignment="1" applyProtection="1">
      <alignment horizontal="left" vertical="center" wrapText="1" indent="2"/>
    </xf>
    <xf numFmtId="3" fontId="3" fillId="0" borderId="23" xfId="0" applyNumberFormat="1" applyFont="1" applyFill="1" applyBorder="1" applyAlignment="1" applyProtection="1">
      <alignment vertical="center" wrapText="1"/>
    </xf>
    <xf numFmtId="3" fontId="3" fillId="4" borderId="23" xfId="0" applyNumberFormat="1" applyFont="1" applyFill="1" applyBorder="1" applyAlignment="1" applyProtection="1">
      <alignment vertical="center" wrapText="1"/>
    </xf>
    <xf numFmtId="3" fontId="3" fillId="4" borderId="0" xfId="0" applyNumberFormat="1" applyFont="1" applyFill="1" applyBorder="1" applyAlignment="1" applyProtection="1">
      <alignment vertical="center" wrapText="1"/>
    </xf>
    <xf numFmtId="3" fontId="3" fillId="0" borderId="26" xfId="0" applyNumberFormat="1" applyFont="1" applyFill="1" applyBorder="1" applyAlignment="1" applyProtection="1">
      <alignment horizontal="left" vertical="center" wrapText="1" indent="2"/>
    </xf>
    <xf numFmtId="3" fontId="5" fillId="2" borderId="23" xfId="0" applyNumberFormat="1" applyFont="1" applyFill="1" applyBorder="1" applyAlignment="1" applyProtection="1">
      <alignment horizontal="left" vertical="center" wrapText="1"/>
    </xf>
    <xf numFmtId="3" fontId="3" fillId="0" borderId="23" xfId="0" applyNumberFormat="1" applyFont="1" applyFill="1" applyBorder="1" applyAlignment="1" applyProtection="1">
      <alignment horizontal="left" vertical="center" wrapText="1"/>
    </xf>
    <xf numFmtId="3" fontId="5" fillId="0" borderId="0" xfId="0" applyNumberFormat="1" applyFont="1" applyFill="1" applyBorder="1" applyAlignment="1" applyProtection="1">
      <alignment vertical="center"/>
    </xf>
    <xf numFmtId="0" fontId="3" fillId="0" borderId="23" xfId="0" applyNumberFormat="1" applyFont="1" applyFill="1" applyBorder="1" applyAlignment="1" applyProtection="1">
      <alignment horizontal="left" vertical="center" wrapText="1" indent="2"/>
    </xf>
    <xf numFmtId="0" fontId="22" fillId="5" borderId="23" xfId="0" applyNumberFormat="1" applyFont="1" applyFill="1" applyBorder="1" applyAlignment="1" applyProtection="1">
      <alignment vertical="center" wrapText="1"/>
    </xf>
    <xf numFmtId="0" fontId="5" fillId="5" borderId="23" xfId="0" applyNumberFormat="1" applyFont="1" applyFill="1" applyBorder="1" applyAlignment="1" applyProtection="1">
      <alignment vertical="center" wrapText="1"/>
    </xf>
    <xf numFmtId="0" fontId="5" fillId="4" borderId="23" xfId="0" applyNumberFormat="1" applyFont="1" applyFill="1" applyBorder="1" applyAlignment="1" applyProtection="1">
      <alignment vertical="center" wrapText="1"/>
    </xf>
    <xf numFmtId="0" fontId="3" fillId="0" borderId="24" xfId="0" applyNumberFormat="1" applyFont="1" applyFill="1" applyBorder="1" applyAlignment="1" applyProtection="1">
      <alignment vertical="center"/>
    </xf>
    <xf numFmtId="3" fontId="5" fillId="4" borderId="0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 wrapText="1"/>
    </xf>
    <xf numFmtId="0" fontId="5" fillId="2" borderId="27" xfId="0" applyNumberFormat="1" applyFont="1" applyFill="1" applyBorder="1" applyAlignment="1" applyProtection="1">
      <alignment vertical="center" wrapText="1"/>
    </xf>
    <xf numFmtId="0" fontId="3" fillId="0" borderId="28" xfId="0" applyNumberFormat="1" applyFont="1" applyFill="1" applyBorder="1" applyAlignment="1" applyProtection="1">
      <alignment vertical="center"/>
    </xf>
    <xf numFmtId="3" fontId="5" fillId="6" borderId="23" xfId="0" applyNumberFormat="1" applyFont="1" applyFill="1" applyBorder="1" applyAlignment="1" applyProtection="1">
      <alignment horizontal="right" vertical="center" wrapText="1"/>
    </xf>
    <xf numFmtId="49" fontId="3" fillId="3" borderId="23" xfId="0" applyNumberFormat="1" applyFont="1" applyFill="1" applyBorder="1" applyAlignment="1" applyProtection="1">
      <alignment horizontal="right" vertical="center"/>
    </xf>
    <xf numFmtId="0" fontId="3" fillId="6" borderId="23" xfId="0" applyNumberFormat="1" applyFont="1" applyFill="1" applyBorder="1" applyAlignment="1" applyProtection="1">
      <alignment horizontal="right" vertical="center"/>
    </xf>
    <xf numFmtId="0" fontId="3" fillId="6" borderId="23" xfId="0" applyNumberFormat="1" applyFont="1" applyFill="1" applyBorder="1" applyAlignment="1" applyProtection="1">
      <alignment vertical="center"/>
    </xf>
    <xf numFmtId="0" fontId="3" fillId="0" borderId="29" xfId="0" applyNumberFormat="1" applyFont="1" applyFill="1" applyBorder="1" applyAlignment="1" applyProtection="1">
      <alignment vertical="center"/>
    </xf>
    <xf numFmtId="0" fontId="3" fillId="6" borderId="29" xfId="0" applyNumberFormat="1" applyFont="1" applyFill="1" applyBorder="1" applyAlignment="1" applyProtection="1">
      <alignment vertical="center"/>
    </xf>
    <xf numFmtId="0" fontId="3" fillId="0" borderId="27" xfId="0" applyNumberFormat="1" applyFont="1" applyFill="1" applyBorder="1" applyAlignment="1" applyProtection="1">
      <alignment vertical="center"/>
    </xf>
    <xf numFmtId="0" fontId="3" fillId="3" borderId="27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vertical="center"/>
    </xf>
    <xf numFmtId="0" fontId="9" fillId="4" borderId="0" xfId="0" applyNumberFormat="1" applyFont="1" applyFill="1" applyBorder="1" applyAlignment="1" applyProtection="1">
      <alignment vertical="center"/>
    </xf>
    <xf numFmtId="0" fontId="3" fillId="3" borderId="30" xfId="0" applyNumberFormat="1" applyFont="1" applyFill="1" applyBorder="1" applyAlignment="1" applyProtection="1">
      <alignment vertical="center"/>
    </xf>
    <xf numFmtId="0" fontId="3" fillId="4" borderId="31" xfId="0" applyNumberFormat="1" applyFont="1" applyFill="1" applyBorder="1" applyAlignment="1" applyProtection="1">
      <alignment vertical="center"/>
    </xf>
    <xf numFmtId="3" fontId="5" fillId="2" borderId="32" xfId="0" applyNumberFormat="1" applyFont="1" applyFill="1" applyBorder="1" applyAlignment="1" applyProtection="1">
      <alignment vertical="center" wrapText="1"/>
    </xf>
    <xf numFmtId="3" fontId="5" fillId="2" borderId="33" xfId="0" applyNumberFormat="1" applyFont="1" applyFill="1" applyBorder="1" applyAlignment="1" applyProtection="1">
      <alignment vertical="center" wrapText="1"/>
    </xf>
    <xf numFmtId="3" fontId="8" fillId="4" borderId="34" xfId="0" applyNumberFormat="1" applyFont="1" applyFill="1" applyBorder="1" applyAlignment="1" applyProtection="1">
      <alignment vertical="center" wrapText="1"/>
    </xf>
    <xf numFmtId="3" fontId="8" fillId="4" borderId="25" xfId="0" applyNumberFormat="1" applyFont="1" applyFill="1" applyBorder="1" applyAlignment="1" applyProtection="1">
      <alignment horizontal="left" vertical="center"/>
    </xf>
    <xf numFmtId="3" fontId="8" fillId="4" borderId="0" xfId="0" applyNumberFormat="1" applyFont="1" applyFill="1" applyBorder="1" applyAlignment="1" applyProtection="1">
      <alignment vertical="center" wrapText="1"/>
    </xf>
    <xf numFmtId="3" fontId="3" fillId="0" borderId="25" xfId="0" applyNumberFormat="1" applyFont="1" applyFill="1" applyBorder="1" applyAlignment="1" applyProtection="1">
      <alignment vertical="center" wrapText="1"/>
    </xf>
    <xf numFmtId="3" fontId="3" fillId="0" borderId="25" xfId="0" applyNumberFormat="1" applyFont="1" applyFill="1" applyBorder="1" applyAlignment="1" applyProtection="1">
      <alignment horizontal="left" vertical="center" wrapText="1"/>
    </xf>
    <xf numFmtId="1" fontId="3" fillId="4" borderId="34" xfId="0" applyNumberFormat="1" applyFont="1" applyFill="1" applyBorder="1" applyAlignment="1" applyProtection="1">
      <alignment horizontal="center" vertical="center" textRotation="90" wrapText="1"/>
    </xf>
    <xf numFmtId="3" fontId="3" fillId="4" borderId="25" xfId="0" applyNumberFormat="1" applyFont="1" applyFill="1" applyBorder="1" applyAlignment="1" applyProtection="1">
      <alignment horizontal="left" vertical="center" wrapText="1"/>
    </xf>
    <xf numFmtId="3" fontId="22" fillId="6" borderId="23" xfId="0" applyNumberFormat="1" applyFont="1" applyFill="1" applyBorder="1" applyAlignment="1" applyProtection="1">
      <alignment horizontal="right" vertical="center" wrapText="1"/>
    </xf>
    <xf numFmtId="1" fontId="3" fillId="4" borderId="34" xfId="0" applyNumberFormat="1" applyFont="1" applyFill="1" applyBorder="1" applyAlignment="1" applyProtection="1">
      <alignment vertical="center" wrapText="1"/>
    </xf>
    <xf numFmtId="3" fontId="23" fillId="0" borderId="26" xfId="0" applyNumberFormat="1" applyFont="1" applyFill="1" applyBorder="1" applyAlignment="1" applyProtection="1">
      <alignment horizontal="left" vertical="center" wrapText="1"/>
    </xf>
    <xf numFmtId="3" fontId="10" fillId="4" borderId="25" xfId="0" applyNumberFormat="1" applyFont="1" applyFill="1" applyBorder="1" applyAlignment="1" applyProtection="1">
      <alignment horizontal="left" vertical="center" wrapText="1"/>
    </xf>
    <xf numFmtId="1" fontId="3" fillId="4" borderId="34" xfId="0" applyNumberFormat="1" applyFont="1" applyFill="1" applyBorder="1" applyAlignment="1" applyProtection="1">
      <alignment vertical="center"/>
    </xf>
    <xf numFmtId="3" fontId="3" fillId="4" borderId="25" xfId="0" applyNumberFormat="1" applyFont="1" applyFill="1" applyBorder="1" applyAlignment="1" applyProtection="1">
      <alignment horizontal="left" vertical="center"/>
    </xf>
    <xf numFmtId="0" fontId="5" fillId="2" borderId="32" xfId="0" applyNumberFormat="1" applyFont="1" applyFill="1" applyBorder="1" applyAlignment="1" applyProtection="1">
      <alignment vertical="center" wrapText="1"/>
    </xf>
    <xf numFmtId="0" fontId="5" fillId="2" borderId="33" xfId="0" applyNumberFormat="1" applyFont="1" applyFill="1" applyBorder="1" applyAlignment="1" applyProtection="1">
      <alignment horizontal="left" vertical="center" wrapText="1"/>
    </xf>
    <xf numFmtId="3" fontId="3" fillId="4" borderId="34" xfId="0" applyNumberFormat="1" applyFont="1" applyFill="1" applyBorder="1" applyAlignment="1" applyProtection="1">
      <alignment vertical="center" wrapText="1"/>
    </xf>
    <xf numFmtId="3" fontId="3" fillId="0" borderId="35" xfId="0" applyNumberFormat="1" applyFont="1" applyFill="1" applyBorder="1" applyAlignment="1" applyProtection="1">
      <alignment vertical="center" wrapText="1"/>
    </xf>
    <xf numFmtId="3" fontId="3" fillId="0" borderId="26" xfId="0" applyNumberFormat="1" applyFont="1" applyFill="1" applyBorder="1" applyAlignment="1" applyProtection="1">
      <alignment horizontal="left" vertical="center" wrapText="1"/>
    </xf>
    <xf numFmtId="3" fontId="23" fillId="0" borderId="36" xfId="0" applyNumberFormat="1" applyFont="1" applyFill="1" applyBorder="1" applyAlignment="1" applyProtection="1">
      <alignment horizontal="left" vertical="center" wrapText="1"/>
    </xf>
    <xf numFmtId="3" fontId="3" fillId="0" borderId="36" xfId="0" applyNumberFormat="1" applyFont="1" applyFill="1" applyBorder="1" applyAlignment="1" applyProtection="1">
      <alignment horizontal="left" vertical="center" wrapText="1"/>
    </xf>
    <xf numFmtId="0" fontId="5" fillId="2" borderId="11" xfId="0" applyNumberFormat="1" applyFont="1" applyFill="1" applyBorder="1" applyAlignment="1" applyProtection="1">
      <alignment vertical="center" wrapText="1"/>
    </xf>
    <xf numFmtId="0" fontId="5" fillId="2" borderId="12" xfId="0" applyNumberFormat="1" applyFont="1" applyFill="1" applyBorder="1" applyAlignment="1" applyProtection="1">
      <alignment vertical="center" wrapText="1"/>
    </xf>
    <xf numFmtId="0" fontId="5" fillId="0" borderId="32" xfId="0" applyNumberFormat="1" applyFont="1" applyFill="1" applyBorder="1" applyAlignment="1" applyProtection="1">
      <alignment vertical="center" wrapText="1"/>
    </xf>
    <xf numFmtId="0" fontId="5" fillId="0" borderId="33" xfId="0" applyNumberFormat="1" applyFont="1" applyFill="1" applyBorder="1" applyAlignment="1" applyProtection="1">
      <alignment vertical="center" wrapText="1"/>
    </xf>
    <xf numFmtId="0" fontId="5" fillId="0" borderId="34" xfId="0" applyNumberFormat="1" applyFont="1" applyFill="1" applyBorder="1" applyAlignment="1" applyProtection="1">
      <alignment vertical="center" wrapText="1"/>
    </xf>
    <xf numFmtId="0" fontId="6" fillId="0" borderId="25" xfId="0" applyNumberFormat="1" applyFont="1" applyFill="1" applyBorder="1" applyAlignment="1" applyProtection="1">
      <alignment vertical="center" wrapText="1"/>
    </xf>
    <xf numFmtId="0" fontId="5" fillId="0" borderId="25" xfId="0" applyNumberFormat="1" applyFont="1" applyFill="1" applyBorder="1" applyAlignment="1" applyProtection="1">
      <alignment vertical="center" wrapText="1"/>
    </xf>
    <xf numFmtId="0" fontId="5" fillId="0" borderId="37" xfId="0" applyNumberFormat="1" applyFont="1" applyFill="1" applyBorder="1" applyAlignment="1" applyProtection="1">
      <alignment vertical="center" wrapText="1"/>
    </xf>
    <xf numFmtId="0" fontId="5" fillId="0" borderId="26" xfId="0" applyNumberFormat="1" applyFont="1" applyFill="1" applyBorder="1" applyAlignment="1" applyProtection="1">
      <alignment vertical="center" wrapText="1"/>
    </xf>
    <xf numFmtId="0" fontId="5" fillId="4" borderId="38" xfId="0" applyNumberFormat="1" applyFont="1" applyFill="1" applyBorder="1" applyAlignment="1" applyProtection="1">
      <alignment vertical="center" wrapText="1"/>
    </xf>
    <xf numFmtId="0" fontId="3" fillId="4" borderId="24" xfId="0" applyNumberFormat="1" applyFont="1" applyFill="1" applyBorder="1" applyAlignment="1" applyProtection="1">
      <alignment vertical="center"/>
    </xf>
    <xf numFmtId="0" fontId="3" fillId="0" borderId="34" xfId="0" applyNumberFormat="1" applyFont="1" applyFill="1" applyBorder="1" applyAlignment="1" applyProtection="1">
      <alignment vertical="center" wrapText="1"/>
    </xf>
    <xf numFmtId="0" fontId="3" fillId="0" borderId="37" xfId="0" applyNumberFormat="1" applyFont="1" applyFill="1" applyBorder="1" applyAlignment="1" applyProtection="1">
      <alignment vertical="center" wrapText="1"/>
    </xf>
    <xf numFmtId="0" fontId="3" fillId="0" borderId="26" xfId="0" applyNumberFormat="1" applyFont="1" applyFill="1" applyBorder="1" applyAlignment="1" applyProtection="1">
      <alignment horizontal="left" vertical="center" wrapText="1" indent="2"/>
    </xf>
    <xf numFmtId="0" fontId="11" fillId="0" borderId="0" xfId="0" applyNumberFormat="1" applyFont="1" applyFill="1" applyBorder="1" applyAlignment="1" applyProtection="1">
      <alignment vertical="center"/>
    </xf>
    <xf numFmtId="3" fontId="5" fillId="4" borderId="29" xfId="0" applyNumberFormat="1" applyFont="1" applyFill="1" applyBorder="1" applyAlignment="1" applyProtection="1">
      <alignment horizontal="right" vertical="center" wrapText="1"/>
    </xf>
    <xf numFmtId="0" fontId="3" fillId="7" borderId="39" xfId="0" applyNumberFormat="1" applyFont="1" applyFill="1" applyBorder="1" applyAlignment="1" applyProtection="1">
      <alignment vertical="center" wrapText="1"/>
    </xf>
    <xf numFmtId="3" fontId="11" fillId="4" borderId="0" xfId="0" applyNumberFormat="1" applyFont="1" applyFill="1" applyBorder="1" applyAlignment="1" applyProtection="1">
      <alignment horizontal="right" vertical="center" wrapText="1"/>
    </xf>
    <xf numFmtId="0" fontId="3" fillId="0" borderId="30" xfId="0" applyNumberFormat="1" applyFont="1" applyFill="1" applyBorder="1" applyAlignment="1" applyProtection="1">
      <alignment vertical="center"/>
    </xf>
    <xf numFmtId="3" fontId="5" fillId="4" borderId="30" xfId="0" applyNumberFormat="1" applyFont="1" applyFill="1" applyBorder="1" applyAlignment="1" applyProtection="1">
      <alignment horizontal="right" vertical="center" wrapText="1"/>
    </xf>
    <xf numFmtId="3" fontId="5" fillId="2" borderId="30" xfId="0" applyNumberFormat="1" applyFont="1" applyFill="1" applyBorder="1" applyAlignment="1" applyProtection="1">
      <alignment horizontal="right" vertical="center" wrapText="1"/>
    </xf>
    <xf numFmtId="3" fontId="5" fillId="6" borderId="30" xfId="0" applyNumberFormat="1" applyFont="1" applyFill="1" applyBorder="1" applyAlignment="1" applyProtection="1">
      <alignment horizontal="right" vertical="center" wrapText="1"/>
    </xf>
    <xf numFmtId="0" fontId="3" fillId="6" borderId="0" xfId="0" applyNumberFormat="1" applyFont="1" applyFill="1" applyBorder="1" applyAlignment="1" applyProtection="1">
      <alignment vertical="center"/>
    </xf>
    <xf numFmtId="0" fontId="3" fillId="2" borderId="40" xfId="0" applyNumberFormat="1" applyFont="1" applyFill="1" applyBorder="1" applyAlignment="1" applyProtection="1">
      <alignment vertical="center"/>
    </xf>
    <xf numFmtId="0" fontId="11" fillId="2" borderId="41" xfId="0" applyNumberFormat="1" applyFont="1" applyFill="1" applyBorder="1" applyAlignment="1" applyProtection="1">
      <alignment horizontal="center" vertical="center"/>
    </xf>
    <xf numFmtId="3" fontId="3" fillId="2" borderId="41" xfId="0" applyNumberFormat="1" applyFont="1" applyFill="1" applyBorder="1" applyAlignment="1" applyProtection="1">
      <alignment vertical="center"/>
    </xf>
    <xf numFmtId="3" fontId="3" fillId="4" borderId="0" xfId="0" applyNumberFormat="1" applyFont="1" applyFill="1" applyBorder="1" applyAlignment="1" applyProtection="1">
      <alignment vertical="center"/>
    </xf>
    <xf numFmtId="0" fontId="3" fillId="7" borderId="39" xfId="0" applyNumberFormat="1" applyFont="1" applyFill="1" applyBorder="1" applyAlignment="1" applyProtection="1">
      <alignment vertical="center"/>
    </xf>
    <xf numFmtId="0" fontId="11" fillId="3" borderId="30" xfId="0" applyNumberFormat="1" applyFont="1" applyFill="1" applyBorder="1" applyAlignment="1" applyProtection="1">
      <alignment vertical="center"/>
    </xf>
    <xf numFmtId="3" fontId="11" fillId="3" borderId="3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5" borderId="26" xfId="0" applyNumberFormat="1" applyFont="1" applyFill="1" applyBorder="1" applyAlignment="1" applyProtection="1">
      <alignment horizontal="left" vertical="center" wrapText="1" indent="2"/>
    </xf>
    <xf numFmtId="3" fontId="3" fillId="4" borderId="25" xfId="0" applyNumberFormat="1" applyFont="1" applyFill="1" applyBorder="1" applyAlignment="1" applyProtection="1">
      <alignment horizontal="left" vertical="center" wrapText="1" indent="2"/>
    </xf>
    <xf numFmtId="4" fontId="5" fillId="4" borderId="23" xfId="0" applyNumberFormat="1" applyFont="1" applyFill="1" applyBorder="1" applyAlignment="1" applyProtection="1">
      <alignment horizontal="right" vertical="center" wrapText="1"/>
    </xf>
    <xf numFmtId="4" fontId="5" fillId="2" borderId="23" xfId="0" applyNumberFormat="1" applyFont="1" applyFill="1" applyBorder="1" applyAlignment="1" applyProtection="1">
      <alignment horizontal="right" vertical="center" wrapText="1"/>
    </xf>
    <xf numFmtId="4" fontId="11" fillId="3" borderId="30" xfId="0" applyNumberFormat="1" applyFont="1" applyFill="1" applyBorder="1" applyAlignment="1" applyProtection="1">
      <alignment vertical="center"/>
    </xf>
    <xf numFmtId="165" fontId="5" fillId="4" borderId="23" xfId="0" applyNumberFormat="1" applyFont="1" applyFill="1" applyBorder="1" applyAlignment="1" applyProtection="1">
      <alignment horizontal="right" vertical="center" wrapText="1"/>
    </xf>
    <xf numFmtId="165" fontId="5" fillId="2" borderId="23" xfId="0" applyNumberFormat="1" applyFont="1" applyFill="1" applyBorder="1" applyAlignment="1" applyProtection="1">
      <alignment horizontal="right" vertical="center" wrapText="1"/>
    </xf>
    <xf numFmtId="165" fontId="11" fillId="3" borderId="30" xfId="0" applyNumberFormat="1" applyFont="1" applyFill="1" applyBorder="1" applyAlignment="1" applyProtection="1">
      <alignment vertical="center"/>
    </xf>
    <xf numFmtId="40" fontId="14" fillId="0" borderId="42" xfId="40" applyNumberFormat="1" applyFont="1" applyFill="1" applyBorder="1" applyProtection="1">
      <protection hidden="1"/>
    </xf>
    <xf numFmtId="0" fontId="24" fillId="0" borderId="0" xfId="0" applyNumberFormat="1" applyFont="1" applyFill="1" applyBorder="1" applyAlignment="1" applyProtection="1">
      <alignment vertical="center"/>
    </xf>
    <xf numFmtId="166" fontId="24" fillId="0" borderId="0" xfId="0" applyNumberFormat="1" applyFont="1" applyFill="1" applyBorder="1" applyAlignment="1" applyProtection="1">
      <alignment vertical="center"/>
    </xf>
    <xf numFmtId="40" fontId="15" fillId="0" borderId="42" xfId="43" applyNumberFormat="1" applyFont="1" applyFill="1" applyBorder="1" applyProtection="1">
      <protection hidden="1"/>
    </xf>
    <xf numFmtId="40" fontId="15" fillId="0" borderId="42" xfId="44" applyNumberFormat="1" applyFont="1" applyFill="1" applyBorder="1" applyProtection="1">
      <protection hidden="1"/>
    </xf>
    <xf numFmtId="40" fontId="15" fillId="0" borderId="42" xfId="45" applyNumberFormat="1" applyFont="1" applyFill="1" applyBorder="1" applyProtection="1">
      <protection hidden="1"/>
    </xf>
    <xf numFmtId="3" fontId="3" fillId="5" borderId="26" xfId="0" applyNumberFormat="1" applyFont="1" applyFill="1" applyBorder="1" applyAlignment="1" applyProtection="1">
      <alignment horizontal="left" vertical="center" wrapText="1"/>
    </xf>
    <xf numFmtId="167" fontId="17" fillId="0" borderId="43" xfId="40" applyNumberFormat="1" applyFont="1" applyFill="1" applyBorder="1" applyProtection="1">
      <protection hidden="1"/>
    </xf>
    <xf numFmtId="3" fontId="5" fillId="8" borderId="0" xfId="0" applyNumberFormat="1" applyFont="1" applyFill="1" applyBorder="1" applyAlignment="1" applyProtection="1">
      <alignment vertical="center"/>
    </xf>
    <xf numFmtId="0" fontId="5" fillId="8" borderId="0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 wrapText="1"/>
    </xf>
    <xf numFmtId="4" fontId="5" fillId="3" borderId="23" xfId="0" applyNumberFormat="1" applyFont="1" applyFill="1" applyBorder="1" applyAlignment="1" applyProtection="1">
      <alignment horizontal="right" vertical="center" wrapText="1"/>
    </xf>
    <xf numFmtId="4" fontId="5" fillId="6" borderId="23" xfId="0" applyNumberFormat="1" applyFont="1" applyFill="1" applyBorder="1" applyAlignment="1" applyProtection="1">
      <alignment horizontal="right" vertical="center" wrapText="1"/>
    </xf>
    <xf numFmtId="3" fontId="25" fillId="0" borderId="0" xfId="0" applyNumberFormat="1" applyFont="1" applyFill="1" applyBorder="1" applyAlignment="1" applyProtection="1">
      <alignment vertical="center" wrapText="1"/>
    </xf>
    <xf numFmtId="0" fontId="19" fillId="3" borderId="30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 wrapText="1"/>
    </xf>
    <xf numFmtId="4" fontId="3" fillId="2" borderId="10" xfId="0" applyNumberFormat="1" applyFont="1" applyFill="1" applyBorder="1" applyAlignment="1" applyProtection="1">
      <alignment horizontal="center" vertical="center" wrapText="1"/>
    </xf>
    <xf numFmtId="4" fontId="3" fillId="3" borderId="6" xfId="0" applyNumberFormat="1" applyFont="1" applyFill="1" applyBorder="1" applyAlignment="1" applyProtection="1">
      <alignment horizontal="center" vertical="center" wrapText="1"/>
    </xf>
    <xf numFmtId="4" fontId="3" fillId="4" borderId="13" xfId="0" applyNumberFormat="1" applyFont="1" applyFill="1" applyBorder="1" applyAlignment="1" applyProtection="1">
      <alignment horizontal="center" vertical="center" wrapText="1"/>
    </xf>
    <xf numFmtId="4" fontId="3" fillId="4" borderId="11" xfId="0" applyNumberFormat="1" applyFont="1" applyFill="1" applyBorder="1" applyAlignment="1" applyProtection="1">
      <alignment vertical="center" wrapText="1"/>
    </xf>
    <xf numFmtId="4" fontId="3" fillId="4" borderId="14" xfId="0" applyNumberFormat="1" applyFont="1" applyFill="1" applyBorder="1" applyAlignment="1" applyProtection="1">
      <alignment vertical="center" wrapText="1"/>
    </xf>
    <xf numFmtId="4" fontId="3" fillId="4" borderId="15" xfId="0" applyNumberFormat="1" applyFont="1" applyFill="1" applyBorder="1" applyAlignment="1" applyProtection="1">
      <alignment vertical="center" wrapText="1"/>
    </xf>
    <xf numFmtId="4" fontId="3" fillId="4" borderId="16" xfId="0" applyNumberFormat="1" applyFont="1" applyFill="1" applyBorder="1" applyAlignment="1" applyProtection="1">
      <alignment vertical="center" wrapText="1"/>
    </xf>
    <xf numFmtId="4" fontId="3" fillId="4" borderId="17" xfId="0" applyNumberFormat="1" applyFont="1" applyFill="1" applyBorder="1" applyAlignment="1" applyProtection="1">
      <alignment vertical="center" wrapText="1"/>
    </xf>
    <xf numFmtId="4" fontId="3" fillId="4" borderId="18" xfId="0" applyNumberFormat="1" applyFont="1" applyFill="1" applyBorder="1" applyAlignment="1" applyProtection="1">
      <alignment vertical="center" wrapText="1"/>
    </xf>
    <xf numFmtId="4" fontId="3" fillId="4" borderId="12" xfId="0" applyNumberFormat="1" applyFont="1" applyFill="1" applyBorder="1" applyAlignment="1" applyProtection="1">
      <alignment vertical="center" wrapText="1"/>
    </xf>
    <xf numFmtId="4" fontId="3" fillId="4" borderId="19" xfId="0" applyNumberFormat="1" applyFont="1" applyFill="1" applyBorder="1" applyAlignment="1" applyProtection="1">
      <alignment vertical="center" wrapText="1"/>
    </xf>
    <xf numFmtId="4" fontId="3" fillId="4" borderId="20" xfId="0" applyNumberFormat="1" applyFont="1" applyFill="1" applyBorder="1" applyAlignment="1" applyProtection="1">
      <alignment vertical="center" wrapText="1"/>
    </xf>
    <xf numFmtId="4" fontId="3" fillId="4" borderId="21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" fontId="5" fillId="0" borderId="23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vertical="center"/>
    </xf>
    <xf numFmtId="4" fontId="3" fillId="4" borderId="0" xfId="0" applyNumberFormat="1" applyFont="1" applyFill="1" applyBorder="1" applyAlignment="1" applyProtection="1">
      <alignment vertical="center"/>
    </xf>
    <xf numFmtId="4" fontId="3" fillId="4" borderId="0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 applyProtection="1">
      <alignment vertical="center"/>
    </xf>
    <xf numFmtId="4" fontId="21" fillId="0" borderId="23" xfId="0" applyNumberFormat="1" applyFont="1" applyFill="1" applyBorder="1" applyAlignment="1" applyProtection="1">
      <alignment horizontal="right" vertical="center" wrapText="1"/>
    </xf>
    <xf numFmtId="4" fontId="22" fillId="0" borderId="2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vertical="center"/>
    </xf>
    <xf numFmtId="4" fontId="3" fillId="4" borderId="31" xfId="0" applyNumberFormat="1" applyFont="1" applyFill="1" applyBorder="1" applyAlignment="1" applyProtection="1">
      <alignment vertical="center"/>
    </xf>
    <xf numFmtId="4" fontId="8" fillId="4" borderId="0" xfId="0" applyNumberFormat="1" applyFont="1" applyFill="1" applyBorder="1" applyAlignment="1" applyProtection="1">
      <alignment vertical="center" wrapText="1"/>
    </xf>
    <xf numFmtId="4" fontId="22" fillId="6" borderId="2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vertical="center" wrapText="1"/>
    </xf>
    <xf numFmtId="4" fontId="11" fillId="0" borderId="0" xfId="0" applyNumberFormat="1" applyFont="1" applyFill="1" applyBorder="1" applyAlignment="1" applyProtection="1">
      <alignment vertical="center"/>
    </xf>
    <xf numFmtId="4" fontId="5" fillId="4" borderId="29" xfId="0" applyNumberFormat="1" applyFont="1" applyFill="1" applyBorder="1" applyAlignment="1" applyProtection="1">
      <alignment horizontal="right" vertical="center" wrapText="1"/>
    </xf>
    <xf numFmtId="4" fontId="11" fillId="4" borderId="0" xfId="0" applyNumberFormat="1" applyFont="1" applyFill="1" applyBorder="1" applyAlignment="1" applyProtection="1">
      <alignment horizontal="right" vertical="center" wrapText="1"/>
    </xf>
    <xf numFmtId="4" fontId="5" fillId="4" borderId="30" xfId="0" applyNumberFormat="1" applyFont="1" applyFill="1" applyBorder="1" applyAlignment="1" applyProtection="1">
      <alignment horizontal="right" vertical="center" wrapText="1"/>
    </xf>
    <xf numFmtId="4" fontId="5" fillId="2" borderId="30" xfId="0" applyNumberFormat="1" applyFont="1" applyFill="1" applyBorder="1" applyAlignment="1" applyProtection="1">
      <alignment horizontal="right" vertical="center" wrapText="1"/>
    </xf>
    <xf numFmtId="4" fontId="5" fillId="6" borderId="30" xfId="0" applyNumberFormat="1" applyFont="1" applyFill="1" applyBorder="1" applyAlignment="1" applyProtection="1">
      <alignment horizontal="right" vertical="center" wrapText="1"/>
    </xf>
    <xf numFmtId="4" fontId="3" fillId="6" borderId="0" xfId="0" applyNumberFormat="1" applyFont="1" applyFill="1" applyBorder="1" applyAlignment="1" applyProtection="1">
      <alignment vertical="center"/>
    </xf>
    <xf numFmtId="4" fontId="3" fillId="2" borderId="41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3" fillId="0" borderId="39" xfId="0" applyNumberFormat="1" applyFont="1" applyFill="1" applyBorder="1" applyAlignment="1" applyProtection="1">
      <alignment vertical="center"/>
    </xf>
    <xf numFmtId="4" fontId="5" fillId="2" borderId="29" xfId="0" applyNumberFormat="1" applyFont="1" applyFill="1" applyBorder="1" applyAlignment="1" applyProtection="1">
      <alignment horizontal="right" vertical="center" wrapText="1"/>
    </xf>
    <xf numFmtId="4" fontId="5" fillId="4" borderId="39" xfId="0" applyNumberFormat="1" applyFont="1" applyFill="1" applyBorder="1" applyAlignment="1" applyProtection="1">
      <alignment horizontal="right" vertical="center" wrapText="1"/>
    </xf>
    <xf numFmtId="4" fontId="5" fillId="2" borderId="39" xfId="0" applyNumberFormat="1" applyFont="1" applyFill="1" applyBorder="1" applyAlignment="1" applyProtection="1">
      <alignment horizontal="right" vertical="center" wrapText="1"/>
    </xf>
    <xf numFmtId="0" fontId="11" fillId="2" borderId="40" xfId="0" applyNumberFormat="1" applyFont="1" applyFill="1" applyBorder="1" applyAlignment="1" applyProtection="1">
      <alignment vertical="center"/>
    </xf>
    <xf numFmtId="4" fontId="11" fillId="2" borderId="41" xfId="0" applyNumberFormat="1" applyFont="1" applyFill="1" applyBorder="1" applyAlignment="1" applyProtection="1">
      <alignment vertical="center"/>
    </xf>
    <xf numFmtId="0" fontId="18" fillId="7" borderId="39" xfId="0" applyNumberFormat="1" applyFont="1" applyFill="1" applyBorder="1" applyAlignment="1" applyProtection="1">
      <alignment vertical="center"/>
    </xf>
    <xf numFmtId="0" fontId="18" fillId="2" borderId="41" xfId="0" applyNumberFormat="1" applyFont="1" applyFill="1" applyBorder="1" applyAlignment="1" applyProtection="1">
      <alignment horizontal="center" vertical="center"/>
    </xf>
    <xf numFmtId="4" fontId="25" fillId="4" borderId="14" xfId="0" applyNumberFormat="1" applyFont="1" applyFill="1" applyBorder="1" applyAlignment="1" applyProtection="1">
      <alignment vertical="center" wrapText="1"/>
    </xf>
    <xf numFmtId="0" fontId="48" fillId="0" borderId="0" xfId="0" applyNumberFormat="1" applyFont="1" applyFill="1" applyBorder="1" applyProtection="1"/>
    <xf numFmtId="0" fontId="14" fillId="0" borderId="0" xfId="48" applyNumberFormat="1" applyFont="1" applyFill="1" applyBorder="1" applyAlignment="1" applyProtection="1">
      <alignment horizontal="left" vertical="center"/>
    </xf>
    <xf numFmtId="0" fontId="48" fillId="0" borderId="47" xfId="0" applyNumberFormat="1" applyFont="1" applyFill="1" applyBorder="1" applyProtection="1"/>
    <xf numFmtId="0" fontId="27" fillId="0" borderId="0" xfId="48" applyNumberFormat="1" applyFont="1" applyFill="1" applyBorder="1" applyAlignment="1" applyProtection="1">
      <alignment horizontal="left" vertical="center"/>
    </xf>
    <xf numFmtId="0" fontId="14" fillId="0" borderId="0" xfId="48" applyNumberFormat="1" applyFont="1" applyFill="1" applyBorder="1" applyAlignment="1" applyProtection="1">
      <alignment vertical="center"/>
    </xf>
    <xf numFmtId="0" fontId="49" fillId="0" borderId="0" xfId="0" applyNumberFormat="1" applyFont="1" applyFill="1" applyBorder="1" applyAlignment="1" applyProtection="1">
      <alignment horizontal="center" vertical="top"/>
    </xf>
    <xf numFmtId="0" fontId="49" fillId="0" borderId="0" xfId="0" applyNumberFormat="1" applyFont="1" applyFill="1" applyBorder="1" applyAlignment="1" applyProtection="1">
      <alignment vertical="top"/>
    </xf>
    <xf numFmtId="0" fontId="50" fillId="0" borderId="47" xfId="0" applyNumberFormat="1" applyFont="1" applyFill="1" applyBorder="1" applyProtection="1"/>
    <xf numFmtId="0" fontId="50" fillId="0" borderId="0" xfId="0" applyNumberFormat="1" applyFont="1" applyFill="1" applyBorder="1" applyProtection="1"/>
    <xf numFmtId="0" fontId="49" fillId="0" borderId="0" xfId="0" applyNumberFormat="1" applyFont="1" applyFill="1" applyBorder="1" applyAlignment="1" applyProtection="1">
      <alignment vertical="top"/>
    </xf>
    <xf numFmtId="0" fontId="48" fillId="0" borderId="0" xfId="0" applyNumberFormat="1" applyFont="1" applyFill="1" applyBorder="1" applyProtection="1"/>
    <xf numFmtId="0" fontId="48" fillId="0" borderId="39" xfId="0" applyNumberFormat="1" applyFont="1" applyFill="1" applyBorder="1" applyAlignment="1" applyProtection="1">
      <alignment horizontal="center" vertical="center"/>
    </xf>
    <xf numFmtId="49" fontId="48" fillId="0" borderId="63" xfId="0" applyNumberFormat="1" applyFont="1" applyFill="1" applyBorder="1" applyAlignment="1" applyProtection="1">
      <alignment horizontal="center"/>
    </xf>
    <xf numFmtId="49" fontId="48" fillId="0" borderId="64" xfId="0" applyNumberFormat="1" applyFont="1" applyFill="1" applyBorder="1" applyAlignment="1" applyProtection="1">
      <alignment horizontal="center"/>
    </xf>
    <xf numFmtId="49" fontId="48" fillId="0" borderId="65" xfId="0" applyNumberFormat="1" applyFont="1" applyFill="1" applyBorder="1" applyAlignment="1" applyProtection="1">
      <alignment horizontal="center"/>
    </xf>
    <xf numFmtId="49" fontId="48" fillId="0" borderId="0" xfId="0" applyNumberFormat="1" applyFont="1" applyFill="1" applyBorder="1" applyProtection="1"/>
    <xf numFmtId="0" fontId="48" fillId="0" borderId="0" xfId="0" applyNumberFormat="1" applyFont="1" applyFill="1" applyBorder="1" applyAlignment="1" applyProtection="1">
      <alignment horizontal="right"/>
    </xf>
    <xf numFmtId="0" fontId="48" fillId="0" borderId="47" xfId="0" applyNumberFormat="1" applyFont="1" applyFill="1" applyBorder="1" applyAlignment="1" applyProtection="1">
      <alignment horizontal="center"/>
    </xf>
    <xf numFmtId="4" fontId="53" fillId="0" borderId="30" xfId="0" applyNumberFormat="1" applyFont="1" applyFill="1" applyBorder="1" applyAlignment="1" applyProtection="1">
      <alignment horizontal="center" vertical="center" wrapText="1"/>
    </xf>
    <xf numFmtId="4" fontId="51" fillId="0" borderId="30" xfId="0" applyNumberFormat="1" applyFont="1" applyFill="1" applyBorder="1" applyAlignment="1" applyProtection="1">
      <alignment horizontal="center" vertical="center" wrapText="1"/>
    </xf>
    <xf numFmtId="49" fontId="51" fillId="0" borderId="46" xfId="0" applyNumberFormat="1" applyFont="1" applyFill="1" applyBorder="1" applyAlignment="1" applyProtection="1">
      <alignment horizontal="center" vertical="center" wrapText="1"/>
    </xf>
    <xf numFmtId="3" fontId="51" fillId="0" borderId="46" xfId="0" applyNumberFormat="1" applyFont="1" applyFill="1" applyBorder="1" applyAlignment="1" applyProtection="1">
      <alignment horizontal="center" vertical="center" wrapText="1"/>
    </xf>
    <xf numFmtId="3" fontId="51" fillId="0" borderId="30" xfId="0" applyNumberFormat="1" applyFont="1" applyFill="1" applyBorder="1" applyAlignment="1" applyProtection="1">
      <alignment horizontal="center" vertical="center" wrapText="1"/>
    </xf>
    <xf numFmtId="4" fontId="51" fillId="0" borderId="30" xfId="0" applyNumberFormat="1" applyFont="1" applyFill="1" applyBorder="1" applyAlignment="1" applyProtection="1">
      <alignment horizontal="center" vertical="center" wrapText="1"/>
    </xf>
    <xf numFmtId="49" fontId="51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51" fillId="0" borderId="46" xfId="0" applyNumberFormat="1" applyFont="1" applyFill="1" applyBorder="1" applyAlignment="1" applyProtection="1">
      <alignment horizontal="center" vertical="center" wrapText="1"/>
    </xf>
    <xf numFmtId="3" fontId="51" fillId="0" borderId="45" xfId="0" applyNumberFormat="1" applyFont="1" applyFill="1" applyBorder="1" applyAlignment="1" applyProtection="1">
      <alignment horizontal="center" vertical="center" wrapText="1"/>
    </xf>
    <xf numFmtId="3" fontId="51" fillId="0" borderId="13" xfId="0" applyNumberFormat="1" applyFont="1" applyFill="1" applyBorder="1" applyAlignment="1" applyProtection="1">
      <alignment horizontal="center" vertical="center" wrapText="1"/>
    </xf>
    <xf numFmtId="49" fontId="51" fillId="0" borderId="30" xfId="0" applyNumberFormat="1" applyFont="1" applyFill="1" applyBorder="1" applyAlignment="1" applyProtection="1">
      <alignment horizontal="center" vertical="center" wrapText="1"/>
    </xf>
    <xf numFmtId="49" fontId="51" fillId="0" borderId="30" xfId="0" applyNumberFormat="1" applyFont="1" applyFill="1" applyBorder="1" applyAlignment="1" applyProtection="1">
      <alignment horizontal="center" vertical="center" wrapText="1"/>
    </xf>
    <xf numFmtId="0" fontId="49" fillId="0" borderId="0" xfId="0" applyNumberFormat="1" applyFont="1" applyFill="1" applyBorder="1" applyAlignment="1" applyProtection="1">
      <alignment horizontal="center"/>
    </xf>
    <xf numFmtId="0" fontId="51" fillId="0" borderId="0" xfId="0" applyNumberFormat="1" applyFont="1" applyFill="1" applyBorder="1" applyAlignment="1" applyProtection="1">
      <alignment horizontal="center" vertical="center"/>
      <protection locked="0"/>
    </xf>
    <xf numFmtId="0" fontId="49" fillId="0" borderId="0" xfId="0" applyNumberFormat="1" applyFont="1" applyFill="1" applyBorder="1" applyAlignment="1" applyProtection="1">
      <alignment horizontal="center"/>
    </xf>
    <xf numFmtId="0" fontId="49" fillId="0" borderId="47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>
      <alignment horizontal="center" vertical="center"/>
    </xf>
    <xf numFmtId="0" fontId="51" fillId="0" borderId="45" xfId="49" applyNumberFormat="1" applyFont="1" applyFill="1" applyBorder="1" applyAlignment="1" applyProtection="1">
      <alignment horizontal="center" vertical="center"/>
      <protection locked="0"/>
    </xf>
    <xf numFmtId="0" fontId="51" fillId="0" borderId="17" xfId="49" applyNumberFormat="1" applyFont="1" applyFill="1" applyBorder="1" applyAlignment="1" applyProtection="1">
      <alignment horizontal="center" vertical="center"/>
      <protection locked="0"/>
    </xf>
    <xf numFmtId="0" fontId="51" fillId="0" borderId="44" xfId="49" applyNumberFormat="1" applyFont="1" applyFill="1" applyBorder="1" applyAlignment="1" applyProtection="1">
      <alignment horizontal="center" vertical="center"/>
      <protection locked="0"/>
    </xf>
    <xf numFmtId="3" fontId="51" fillId="0" borderId="30" xfId="0" applyNumberFormat="1" applyFont="1" applyFill="1" applyBorder="1" applyAlignment="1" applyProtection="1">
      <alignment horizontal="center" vertical="center" wrapText="1"/>
    </xf>
    <xf numFmtId="4" fontId="51" fillId="0" borderId="3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0" xfId="0" applyNumberFormat="1" applyFont="1" applyFill="1" applyBorder="1" applyAlignment="1" applyProtection="1">
      <alignment horizontal="center" vertical="center" wrapText="1"/>
    </xf>
    <xf numFmtId="0" fontId="51" fillId="0" borderId="46" xfId="0" applyNumberFormat="1" applyFont="1" applyFill="1" applyBorder="1" applyAlignment="1" applyProtection="1">
      <alignment horizontal="center" vertical="center" wrapText="1"/>
    </xf>
    <xf numFmtId="0" fontId="51" fillId="0" borderId="46" xfId="0" applyNumberFormat="1" applyFont="1" applyFill="1" applyBorder="1" applyAlignment="1" applyProtection="1">
      <alignment horizontal="center" vertical="center" wrapText="1"/>
    </xf>
    <xf numFmtId="49" fontId="51" fillId="0" borderId="30" xfId="0" applyNumberFormat="1" applyFont="1" applyFill="1" applyBorder="1" applyAlignment="1" applyProtection="1">
      <alignment horizontal="center" vertical="center"/>
    </xf>
    <xf numFmtId="0" fontId="51" fillId="0" borderId="46" xfId="0" applyNumberFormat="1" applyFont="1" applyFill="1" applyBorder="1" applyAlignment="1" applyProtection="1">
      <alignment horizontal="center" vertical="center"/>
    </xf>
    <xf numFmtId="4" fontId="5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NumberFormat="1" applyFont="1" applyFill="1" applyBorder="1" applyAlignment="1" applyProtection="1">
      <alignment horizontal="center" vertical="center"/>
    </xf>
    <xf numFmtId="4" fontId="54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51" fillId="0" borderId="0" xfId="0" applyNumberFormat="1" applyFont="1" applyFill="1" applyBorder="1" applyAlignment="1" applyProtection="1">
      <alignment horizontal="center" vertical="center" wrapText="1"/>
    </xf>
    <xf numFmtId="3" fontId="55" fillId="0" borderId="30" xfId="0" applyNumberFormat="1" applyFont="1" applyFill="1" applyBorder="1" applyAlignment="1" applyProtection="1">
      <alignment horizontal="center" vertical="center" wrapText="1"/>
    </xf>
    <xf numFmtId="49" fontId="55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55" fillId="0" borderId="30" xfId="0" applyNumberFormat="1" applyFont="1" applyFill="1" applyBorder="1" applyAlignment="1" applyProtection="1">
      <alignment horizontal="center" vertical="center" wrapText="1"/>
    </xf>
    <xf numFmtId="4" fontId="55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56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0" applyNumberFormat="1" applyFont="1" applyFill="1" applyBorder="1" applyAlignment="1" applyProtection="1">
      <alignment horizontal="center" vertical="center" wrapText="1"/>
    </xf>
    <xf numFmtId="3" fontId="51" fillId="0" borderId="0" xfId="0" applyNumberFormat="1" applyFont="1" applyFill="1" applyBorder="1" applyAlignment="1" applyProtection="1">
      <alignment horizontal="center" vertical="center" wrapText="1"/>
    </xf>
    <xf numFmtId="4" fontId="5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NumberFormat="1" applyFont="1" applyFill="1" applyBorder="1" applyAlignment="1" applyProtection="1">
      <alignment horizontal="center" vertical="center"/>
      <protection locked="0"/>
    </xf>
    <xf numFmtId="49" fontId="55" fillId="0" borderId="0" xfId="0" applyNumberFormat="1" applyFont="1" applyFill="1" applyBorder="1" applyAlignment="1" applyProtection="1">
      <alignment horizontal="center" vertical="center"/>
      <protection locked="0"/>
    </xf>
    <xf numFmtId="0" fontId="54" fillId="0" borderId="0" xfId="0" applyNumberFormat="1" applyFont="1" applyFill="1" applyBorder="1" applyAlignment="1" applyProtection="1">
      <alignment horizontal="center" vertical="center"/>
    </xf>
    <xf numFmtId="0" fontId="55" fillId="0" borderId="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 applyFill="1" applyBorder="1" applyAlignment="1" applyProtection="1">
      <alignment horizontal="center" vertical="center"/>
    </xf>
    <xf numFmtId="0" fontId="52" fillId="0" borderId="47" xfId="0" applyNumberFormat="1" applyFont="1" applyFill="1" applyBorder="1" applyAlignment="1" applyProtection="1">
      <alignment vertical="center"/>
    </xf>
    <xf numFmtId="0" fontId="52" fillId="0" borderId="0" xfId="0" applyNumberFormat="1" applyFont="1" applyFill="1" applyBorder="1" applyAlignment="1" applyProtection="1">
      <alignment vertical="center"/>
    </xf>
    <xf numFmtId="0" fontId="55" fillId="0" borderId="0" xfId="0" applyNumberFormat="1" applyFont="1" applyFill="1" applyBorder="1" applyAlignment="1" applyProtection="1">
      <alignment horizontal="center"/>
      <protection locked="0"/>
    </xf>
    <xf numFmtId="0" fontId="55" fillId="0" borderId="0" xfId="0" applyNumberFormat="1" applyFont="1" applyFill="1" applyBorder="1" applyAlignment="1" applyProtection="1">
      <alignment horizontal="center"/>
      <protection locked="0"/>
    </xf>
    <xf numFmtId="0" fontId="54" fillId="0" borderId="0" xfId="0" applyNumberFormat="1" applyFont="1" applyFill="1" applyBorder="1" applyAlignment="1" applyProtection="1">
      <alignment horizontal="center"/>
    </xf>
    <xf numFmtId="0" fontId="55" fillId="0" borderId="0" xfId="0" applyNumberFormat="1" applyFont="1" applyFill="1" applyBorder="1" applyAlignment="1" applyProtection="1">
      <alignment horizontal="center"/>
    </xf>
    <xf numFmtId="0" fontId="55" fillId="0" borderId="0" xfId="0" applyNumberFormat="1" applyFont="1" applyFill="1" applyBorder="1" applyAlignment="1" applyProtection="1">
      <alignment horizontal="center" vertical="top"/>
    </xf>
    <xf numFmtId="4" fontId="53" fillId="31" borderId="30" xfId="0" applyNumberFormat="1" applyFont="1" applyFill="1" applyBorder="1" applyAlignment="1" applyProtection="1">
      <alignment horizontal="center" vertical="center" wrapText="1"/>
    </xf>
    <xf numFmtId="49" fontId="53" fillId="31" borderId="46" xfId="0" applyNumberFormat="1" applyFont="1" applyFill="1" applyBorder="1" applyAlignment="1" applyProtection="1">
      <alignment horizontal="center" vertical="center" wrapText="1"/>
    </xf>
    <xf numFmtId="3" fontId="53" fillId="31" borderId="13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3" fontId="53" fillId="31" borderId="30" xfId="0" applyNumberFormat="1" applyFont="1" applyFill="1" applyBorder="1" applyAlignment="1" applyProtection="1">
      <alignment horizontal="center" vertical="center" wrapText="1"/>
    </xf>
    <xf numFmtId="49" fontId="51" fillId="33" borderId="30" xfId="0" applyNumberFormat="1" applyFont="1" applyFill="1" applyBorder="1" applyAlignment="1" applyProtection="1">
      <alignment horizontal="center" vertical="center" wrapText="1"/>
    </xf>
    <xf numFmtId="3" fontId="51" fillId="33" borderId="13" xfId="0" applyNumberFormat="1" applyFont="1" applyFill="1" applyBorder="1" applyAlignment="1" applyProtection="1">
      <alignment horizontal="center" vertical="center" wrapText="1"/>
    </xf>
    <xf numFmtId="49" fontId="51" fillId="33" borderId="46" xfId="0" applyNumberFormat="1" applyFont="1" applyFill="1" applyBorder="1" applyAlignment="1" applyProtection="1">
      <alignment horizontal="center" vertical="center" wrapText="1"/>
    </xf>
    <xf numFmtId="0" fontId="51" fillId="33" borderId="30" xfId="0" applyNumberFormat="1" applyFont="1" applyFill="1" applyBorder="1" applyAlignment="1" applyProtection="1">
      <alignment horizontal="center" vertical="center" wrapText="1"/>
    </xf>
    <xf numFmtId="3" fontId="51" fillId="35" borderId="30" xfId="0" applyNumberFormat="1" applyFont="1" applyFill="1" applyBorder="1" applyAlignment="1" applyProtection="1">
      <alignment horizontal="center" vertical="center" wrapText="1"/>
    </xf>
    <xf numFmtId="3" fontId="51" fillId="35" borderId="45" xfId="0" applyNumberFormat="1" applyFont="1" applyFill="1" applyBorder="1" applyAlignment="1" applyProtection="1">
      <alignment horizontal="center" vertical="center" wrapText="1"/>
    </xf>
    <xf numFmtId="49" fontId="51" fillId="35" borderId="46" xfId="0" applyNumberFormat="1" applyFont="1" applyFill="1" applyBorder="1" applyAlignment="1" applyProtection="1">
      <alignment horizontal="center" vertical="center" wrapText="1"/>
    </xf>
    <xf numFmtId="4" fontId="51" fillId="35" borderId="30" xfId="0" applyNumberFormat="1" applyFont="1" applyFill="1" applyBorder="1" applyAlignment="1" applyProtection="1">
      <alignment horizontal="center" vertical="center" wrapText="1"/>
    </xf>
    <xf numFmtId="4" fontId="55" fillId="33" borderId="30" xfId="0" applyNumberFormat="1" applyFont="1" applyFill="1" applyBorder="1" applyAlignment="1" applyProtection="1">
      <alignment horizontal="center" vertical="center" wrapText="1"/>
    </xf>
    <xf numFmtId="4" fontId="54" fillId="31" borderId="30" xfId="0" applyNumberFormat="1" applyFont="1" applyFill="1" applyBorder="1" applyAlignment="1" applyProtection="1">
      <alignment horizontal="center" vertical="center" wrapText="1"/>
    </xf>
    <xf numFmtId="4" fontId="51" fillId="34" borderId="30" xfId="0" applyNumberFormat="1" applyFont="1" applyFill="1" applyBorder="1" applyAlignment="1" applyProtection="1">
      <alignment horizontal="center" vertical="center" wrapText="1"/>
      <protection locked="0"/>
    </xf>
    <xf numFmtId="0" fontId="51" fillId="34" borderId="30" xfId="0" applyNumberFormat="1" applyFont="1" applyFill="1" applyBorder="1" applyAlignment="1" applyProtection="1">
      <alignment horizontal="center" vertical="center" wrapText="1"/>
    </xf>
    <xf numFmtId="3" fontId="51" fillId="34" borderId="30" xfId="0" applyNumberFormat="1" applyFont="1" applyFill="1" applyBorder="1" applyAlignment="1" applyProtection="1">
      <alignment horizontal="center" vertical="center" wrapText="1"/>
    </xf>
    <xf numFmtId="49" fontId="51" fillId="34" borderId="30" xfId="0" applyNumberFormat="1" applyFont="1" applyFill="1" applyBorder="1" applyAlignment="1" applyProtection="1">
      <alignment horizontal="center" vertical="center" wrapText="1"/>
    </xf>
    <xf numFmtId="4" fontId="51" fillId="34" borderId="30" xfId="0" applyNumberFormat="1" applyFont="1" applyFill="1" applyBorder="1" applyAlignment="1" applyProtection="1">
      <alignment horizontal="center" vertical="center" wrapText="1"/>
    </xf>
    <xf numFmtId="0" fontId="49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>
      <alignment horizontal="center"/>
    </xf>
    <xf numFmtId="3" fontId="51" fillId="33" borderId="46" xfId="0" applyNumberFormat="1" applyFont="1" applyFill="1" applyBorder="1" applyAlignment="1" applyProtection="1">
      <alignment horizontal="center" vertical="center" wrapText="1"/>
    </xf>
    <xf numFmtId="3" fontId="51" fillId="33" borderId="30" xfId="0" applyNumberFormat="1" applyFont="1" applyFill="1" applyBorder="1" applyAlignment="1" applyProtection="1">
      <alignment horizontal="center" vertical="center" wrapText="1"/>
    </xf>
    <xf numFmtId="4" fontId="51" fillId="33" borderId="30" xfId="0" applyNumberFormat="1" applyFont="1" applyFill="1" applyBorder="1" applyAlignment="1" applyProtection="1">
      <alignment horizontal="center" vertical="center" wrapText="1"/>
    </xf>
    <xf numFmtId="4" fontId="27" fillId="32" borderId="30" xfId="0" applyNumberFormat="1" applyFont="1" applyFill="1" applyBorder="1" applyAlignment="1" applyProtection="1">
      <alignment horizontal="center" vertical="center" wrapText="1"/>
    </xf>
    <xf numFmtId="0" fontId="27" fillId="32" borderId="30" xfId="0" applyNumberFormat="1" applyFont="1" applyFill="1" applyBorder="1" applyAlignment="1" applyProtection="1">
      <alignment horizontal="center" vertical="center" wrapText="1"/>
    </xf>
    <xf numFmtId="0" fontId="49" fillId="0" borderId="0" xfId="0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3" fontId="51" fillId="0" borderId="30" xfId="0" applyNumberFormat="1" applyFont="1" applyFill="1" applyBorder="1" applyAlignment="1" applyProtection="1">
      <alignment horizontal="center" vertical="center"/>
    </xf>
    <xf numFmtId="3" fontId="55" fillId="0" borderId="30" xfId="0" applyNumberFormat="1" applyFont="1" applyFill="1" applyBorder="1" applyAlignment="1" applyProtection="1">
      <alignment horizontal="center" vertical="center"/>
    </xf>
    <xf numFmtId="4" fontId="51" fillId="0" borderId="30" xfId="0" applyNumberFormat="1" applyFont="1" applyFill="1" applyBorder="1" applyAlignment="1" applyProtection="1">
      <alignment horizontal="center" vertical="center"/>
    </xf>
    <xf numFmtId="4" fontId="51" fillId="0" borderId="30" xfId="0" applyNumberFormat="1" applyFont="1" applyFill="1" applyBorder="1" applyAlignment="1" applyProtection="1">
      <alignment horizontal="center" vertical="center"/>
      <protection locked="0"/>
    </xf>
    <xf numFmtId="49" fontId="51" fillId="0" borderId="46" xfId="0" applyNumberFormat="1" applyFont="1" applyFill="1" applyBorder="1" applyAlignment="1" applyProtection="1">
      <alignment horizontal="center" vertical="center"/>
    </xf>
    <xf numFmtId="4" fontId="53" fillId="31" borderId="30" xfId="0" applyNumberFormat="1" applyFont="1" applyFill="1" applyBorder="1" applyAlignment="1" applyProtection="1">
      <alignment horizontal="center" vertical="center"/>
    </xf>
    <xf numFmtId="49" fontId="53" fillId="31" borderId="46" xfId="0" applyNumberFormat="1" applyFont="1" applyFill="1" applyBorder="1" applyAlignment="1" applyProtection="1">
      <alignment horizontal="center" vertical="center"/>
    </xf>
    <xf numFmtId="4" fontId="54" fillId="31" borderId="30" xfId="0" applyNumberFormat="1" applyFont="1" applyFill="1" applyBorder="1" applyAlignment="1" applyProtection="1">
      <alignment horizontal="center" vertical="center"/>
    </xf>
    <xf numFmtId="4" fontId="55" fillId="0" borderId="30" xfId="0" applyNumberFormat="1" applyFont="1" applyFill="1" applyBorder="1" applyAlignment="1" applyProtection="1">
      <alignment horizontal="center" vertical="center"/>
    </xf>
    <xf numFmtId="3" fontId="51" fillId="0" borderId="46" xfId="0" applyNumberFormat="1" applyFont="1" applyFill="1" applyBorder="1" applyAlignment="1" applyProtection="1">
      <alignment horizontal="center" vertical="center"/>
    </xf>
    <xf numFmtId="4" fontId="51" fillId="0" borderId="30" xfId="0" applyNumberFormat="1" applyFont="1" applyFill="1" applyBorder="1" applyAlignment="1" applyProtection="1">
      <alignment horizontal="center" vertical="center"/>
    </xf>
    <xf numFmtId="49" fontId="51" fillId="0" borderId="46" xfId="0" applyNumberFormat="1" applyFont="1" applyFill="1" applyBorder="1" applyAlignment="1" applyProtection="1">
      <alignment horizontal="center" vertical="center"/>
      <protection locked="0"/>
    </xf>
    <xf numFmtId="3" fontId="51" fillId="0" borderId="46" xfId="0" applyNumberFormat="1" applyFont="1" applyFill="1" applyBorder="1" applyAlignment="1" applyProtection="1">
      <alignment horizontal="center" vertical="center"/>
    </xf>
    <xf numFmtId="3" fontId="51" fillId="0" borderId="13" xfId="0" applyNumberFormat="1" applyFont="1" applyFill="1" applyBorder="1" applyAlignment="1" applyProtection="1">
      <alignment horizontal="center" vertical="center"/>
    </xf>
    <xf numFmtId="3" fontId="51" fillId="0" borderId="45" xfId="0" applyNumberFormat="1" applyFont="1" applyFill="1" applyBorder="1" applyAlignment="1" applyProtection="1">
      <alignment horizontal="center" vertical="center"/>
    </xf>
    <xf numFmtId="4" fontId="55" fillId="0" borderId="30" xfId="0" applyNumberFormat="1" applyFont="1" applyFill="1" applyBorder="1" applyAlignment="1" applyProtection="1">
      <alignment horizontal="center" vertical="center"/>
      <protection locked="0"/>
    </xf>
    <xf numFmtId="4" fontId="56" fillId="0" borderId="30" xfId="0" applyNumberFormat="1" applyFont="1" applyFill="1" applyBorder="1" applyAlignment="1" applyProtection="1">
      <alignment horizontal="center" vertical="center"/>
      <protection locked="0"/>
    </xf>
    <xf numFmtId="49" fontId="51" fillId="0" borderId="30" xfId="0" applyNumberFormat="1" applyFont="1" applyFill="1" applyBorder="1" applyAlignment="1" applyProtection="1">
      <alignment horizontal="center" vertical="center"/>
    </xf>
    <xf numFmtId="4" fontId="51" fillId="0" borderId="0" xfId="0" applyNumberFormat="1" applyFont="1" applyFill="1" applyBorder="1" applyAlignment="1" applyProtection="1">
      <alignment horizontal="center" vertical="center"/>
    </xf>
    <xf numFmtId="49" fontId="51" fillId="0" borderId="0" xfId="0" applyNumberFormat="1" applyFont="1" applyFill="1" applyBorder="1" applyAlignment="1" applyProtection="1">
      <alignment horizontal="center" vertical="center"/>
    </xf>
    <xf numFmtId="3" fontId="51" fillId="0" borderId="0" xfId="0" applyNumberFormat="1" applyFont="1" applyFill="1" applyBorder="1" applyAlignment="1" applyProtection="1">
      <alignment horizontal="center" vertical="center"/>
    </xf>
    <xf numFmtId="4" fontId="51" fillId="0" borderId="0" xfId="0" applyNumberFormat="1" applyFont="1" applyFill="1" applyBorder="1" applyAlignment="1" applyProtection="1">
      <alignment horizontal="center" vertical="center"/>
      <protection locked="0"/>
    </xf>
    <xf numFmtId="3" fontId="53" fillId="31" borderId="30" xfId="0" applyNumberFormat="1" applyFont="1" applyFill="1" applyBorder="1" applyAlignment="1" applyProtection="1">
      <alignment horizontal="center" vertical="center"/>
    </xf>
    <xf numFmtId="3" fontId="53" fillId="31" borderId="13" xfId="0" applyNumberFormat="1" applyFont="1" applyFill="1" applyBorder="1" applyAlignment="1" applyProtection="1">
      <alignment horizontal="center" vertical="center"/>
    </xf>
    <xf numFmtId="49" fontId="51" fillId="33" borderId="46" xfId="0" applyNumberFormat="1" applyFont="1" applyFill="1" applyBorder="1" applyAlignment="1" applyProtection="1">
      <alignment horizontal="center" vertical="center"/>
    </xf>
    <xf numFmtId="3" fontId="51" fillId="33" borderId="30" xfId="0" applyNumberFormat="1" applyFont="1" applyFill="1" applyBorder="1" applyAlignment="1" applyProtection="1">
      <alignment horizontal="center" vertical="center"/>
    </xf>
    <xf numFmtId="4" fontId="55" fillId="33" borderId="30" xfId="0" applyNumberFormat="1" applyFont="1" applyFill="1" applyBorder="1" applyAlignment="1" applyProtection="1">
      <alignment horizontal="center" vertical="center"/>
    </xf>
    <xf numFmtId="4" fontId="51" fillId="33" borderId="30" xfId="0" applyNumberFormat="1" applyFont="1" applyFill="1" applyBorder="1" applyAlignment="1" applyProtection="1">
      <alignment horizontal="center" vertical="center"/>
    </xf>
    <xf numFmtId="3" fontId="51" fillId="33" borderId="46" xfId="0" applyNumberFormat="1" applyFont="1" applyFill="1" applyBorder="1" applyAlignment="1" applyProtection="1">
      <alignment horizontal="center" vertical="center"/>
    </xf>
    <xf numFmtId="3" fontId="51" fillId="33" borderId="13" xfId="0" applyNumberFormat="1" applyFont="1" applyFill="1" applyBorder="1" applyAlignment="1" applyProtection="1">
      <alignment horizontal="center" vertical="center"/>
    </xf>
    <xf numFmtId="0" fontId="51" fillId="33" borderId="30" xfId="0" applyNumberFormat="1" applyFont="1" applyFill="1" applyBorder="1" applyAlignment="1" applyProtection="1">
      <alignment horizontal="center" vertical="center"/>
    </xf>
    <xf numFmtId="49" fontId="51" fillId="33" borderId="30" xfId="0" applyNumberFormat="1" applyFont="1" applyFill="1" applyBorder="1" applyAlignment="1" applyProtection="1">
      <alignment horizontal="center" vertical="center"/>
    </xf>
    <xf numFmtId="0" fontId="51" fillId="0" borderId="30" xfId="0" applyNumberFormat="1" applyFont="1" applyFill="1" applyBorder="1" applyAlignment="1" applyProtection="1">
      <alignment horizontal="center" vertical="center"/>
    </xf>
    <xf numFmtId="4" fontId="51" fillId="33" borderId="30" xfId="0" applyNumberFormat="1" applyFont="1" applyFill="1" applyBorder="1" applyAlignment="1" applyProtection="1">
      <alignment horizontal="center" vertical="center"/>
      <protection locked="0"/>
    </xf>
    <xf numFmtId="4" fontId="54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51" fillId="0" borderId="46" xfId="0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>
      <alignment horizontal="left" vertical="center" wrapText="1"/>
    </xf>
    <xf numFmtId="49" fontId="55" fillId="0" borderId="30" xfId="0" applyNumberFormat="1" applyFont="1" applyFill="1" applyBorder="1" applyAlignment="1" applyProtection="1">
      <alignment horizontal="center" vertical="center"/>
      <protection locked="0"/>
    </xf>
    <xf numFmtId="4" fontId="51" fillId="35" borderId="30" xfId="0" applyNumberFormat="1" applyFont="1" applyFill="1" applyBorder="1" applyAlignment="1" applyProtection="1">
      <alignment horizontal="center" vertical="center"/>
    </xf>
    <xf numFmtId="4" fontId="51" fillId="35" borderId="30" xfId="0" applyNumberFormat="1" applyFont="1" applyFill="1" applyBorder="1" applyAlignment="1" applyProtection="1">
      <alignment horizontal="center" vertical="center"/>
      <protection locked="0"/>
    </xf>
    <xf numFmtId="4" fontId="51" fillId="34" borderId="30" xfId="0" applyNumberFormat="1" applyFont="1" applyFill="1" applyBorder="1" applyAlignment="1" applyProtection="1">
      <alignment horizontal="center" vertical="center"/>
    </xf>
    <xf numFmtId="4" fontId="51" fillId="34" borderId="30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NumberFormat="1" applyFont="1" applyFill="1" applyBorder="1" applyAlignment="1" applyProtection="1">
      <alignment horizontal="center" vertical="center" wrapText="1"/>
    </xf>
    <xf numFmtId="49" fontId="48" fillId="0" borderId="64" xfId="0" applyNumberFormat="1" applyFont="1" applyFill="1" applyBorder="1" applyAlignment="1" applyProtection="1">
      <alignment horizontal="center"/>
    </xf>
    <xf numFmtId="3" fontId="51" fillId="0" borderId="46" xfId="0" applyNumberFormat="1" applyFont="1" applyFill="1" applyBorder="1" applyAlignment="1" applyProtection="1">
      <alignment horizontal="center" vertical="center" wrapText="1"/>
    </xf>
    <xf numFmtId="3" fontId="51" fillId="0" borderId="13" xfId="0" applyNumberFormat="1" applyFont="1" applyFill="1" applyBorder="1" applyAlignment="1" applyProtection="1">
      <alignment horizontal="center" vertical="center" wrapText="1"/>
    </xf>
    <xf numFmtId="0" fontId="51" fillId="0" borderId="46" xfId="0" applyNumberFormat="1" applyFont="1" applyFill="1" applyBorder="1" applyAlignment="1" applyProtection="1">
      <alignment horizontal="center" vertical="center" wrapText="1"/>
    </xf>
    <xf numFmtId="49" fontId="53" fillId="31" borderId="46" xfId="0" applyNumberFormat="1" applyFont="1" applyFill="1" applyBorder="1" applyAlignment="1" applyProtection="1">
      <alignment horizontal="center" vertical="center" wrapText="1"/>
    </xf>
    <xf numFmtId="3" fontId="53" fillId="31" borderId="13" xfId="0" applyNumberFormat="1" applyFont="1" applyFill="1" applyBorder="1" applyAlignment="1" applyProtection="1">
      <alignment horizontal="center" vertical="center" wrapText="1"/>
    </xf>
    <xf numFmtId="3" fontId="51" fillId="33" borderId="46" xfId="0" applyNumberFormat="1" applyFont="1" applyFill="1" applyBorder="1" applyAlignment="1" applyProtection="1">
      <alignment horizontal="center" vertical="center" wrapText="1"/>
    </xf>
    <xf numFmtId="3" fontId="51" fillId="33" borderId="13" xfId="0" applyNumberFormat="1" applyFont="1" applyFill="1" applyBorder="1" applyAlignment="1" applyProtection="1">
      <alignment horizontal="center" vertical="center" wrapText="1"/>
    </xf>
    <xf numFmtId="4" fontId="54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NumberFormat="1" applyFont="1" applyFill="1" applyBorder="1" applyAlignment="1" applyProtection="1">
      <alignment horizontal="center"/>
    </xf>
    <xf numFmtId="0" fontId="55" fillId="0" borderId="0" xfId="0" applyNumberFormat="1" applyFont="1" applyFill="1" applyBorder="1" applyAlignment="1" applyProtection="1">
      <alignment horizontal="center"/>
      <protection locked="0"/>
    </xf>
    <xf numFmtId="0" fontId="55" fillId="0" borderId="0" xfId="0" applyNumberFormat="1" applyFont="1" applyFill="1" applyBorder="1" applyAlignment="1" applyProtection="1">
      <alignment horizontal="center"/>
      <protection locked="0"/>
    </xf>
    <xf numFmtId="0" fontId="51" fillId="0" borderId="46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Border="1" applyAlignment="1" applyProtection="1">
      <alignment horizontal="left" vertical="center" wrapText="1"/>
    </xf>
    <xf numFmtId="4" fontId="54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9" xfId="0" applyNumberFormat="1" applyFont="1" applyFill="1" applyBorder="1" applyAlignment="1" applyProtection="1">
      <alignment horizontal="center" vertical="center" wrapText="1"/>
    </xf>
    <xf numFmtId="0" fontId="3" fillId="0" borderId="23" xfId="0" applyNumberFormat="1" applyFont="1" applyFill="1" applyBorder="1" applyAlignment="1" applyProtection="1">
      <alignment vertical="center" wrapText="1"/>
    </xf>
    <xf numFmtId="0" fontId="0" fillId="0" borderId="23" xfId="0" applyNumberFormat="1" applyFont="1" applyFill="1" applyBorder="1" applyAlignment="1" applyProtection="1">
      <alignment vertical="center"/>
    </xf>
    <xf numFmtId="1" fontId="7" fillId="0" borderId="23" xfId="0" applyNumberFormat="1" applyFont="1" applyFill="1" applyBorder="1" applyAlignment="1" applyProtection="1">
      <alignment horizontal="center" vertical="center" wrapText="1"/>
    </xf>
    <xf numFmtId="1" fontId="3" fillId="0" borderId="34" xfId="0" applyNumberFormat="1" applyFont="1" applyFill="1" applyBorder="1" applyAlignment="1" applyProtection="1">
      <alignment horizontal="center" vertical="center" textRotation="90" wrapText="1"/>
    </xf>
    <xf numFmtId="0" fontId="11" fillId="2" borderId="46" xfId="0" applyNumberFormat="1" applyFont="1" applyFill="1" applyBorder="1" applyAlignment="1" applyProtection="1">
      <alignment horizontal="center" vertical="center"/>
    </xf>
    <xf numFmtId="0" fontId="11" fillId="2" borderId="17" xfId="0" applyNumberFormat="1" applyFont="1" applyFill="1" applyBorder="1" applyAlignment="1" applyProtection="1">
      <alignment horizontal="center" vertical="center"/>
    </xf>
    <xf numFmtId="0" fontId="2" fillId="0" borderId="49" xfId="0" applyNumberFormat="1" applyFont="1" applyFill="1" applyBorder="1" applyAlignment="1" applyProtection="1">
      <alignment horizontal="center" vertical="center" wrapText="1"/>
    </xf>
    <xf numFmtId="1" fontId="3" fillId="0" borderId="23" xfId="0" applyNumberFormat="1" applyFont="1" applyFill="1" applyBorder="1" applyAlignment="1" applyProtection="1">
      <alignment horizontal="center" vertical="center" textRotation="90" wrapText="1"/>
    </xf>
    <xf numFmtId="1" fontId="3" fillId="0" borderId="2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 wrapText="1"/>
    </xf>
    <xf numFmtId="0" fontId="12" fillId="0" borderId="49" xfId="0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Fill="1" applyBorder="1" applyAlignment="1" applyProtection="1">
      <alignment horizontal="right"/>
    </xf>
    <xf numFmtId="0" fontId="50" fillId="0" borderId="47" xfId="0" applyNumberFormat="1" applyFont="1" applyFill="1" applyBorder="1" applyAlignment="1" applyProtection="1">
      <alignment horizontal="center" wrapText="1"/>
    </xf>
    <xf numFmtId="0" fontId="50" fillId="0" borderId="47" xfId="0" applyNumberFormat="1" applyFont="1" applyFill="1" applyBorder="1" applyAlignment="1" applyProtection="1">
      <alignment horizontal="left"/>
    </xf>
    <xf numFmtId="0" fontId="50" fillId="0" borderId="0" xfId="0" applyNumberFormat="1" applyFont="1" applyFill="1" applyBorder="1" applyAlignment="1" applyProtection="1">
      <alignment horizontal="center"/>
    </xf>
    <xf numFmtId="0" fontId="48" fillId="0" borderId="47" xfId="0" applyNumberFormat="1" applyFont="1" applyFill="1" applyBorder="1" applyAlignment="1" applyProtection="1">
      <alignment horizontal="left"/>
    </xf>
    <xf numFmtId="0" fontId="50" fillId="0" borderId="47" xfId="0" applyNumberFormat="1" applyFont="1" applyFill="1" applyBorder="1" applyAlignment="1" applyProtection="1">
      <alignment horizontal="center"/>
    </xf>
    <xf numFmtId="0" fontId="49" fillId="0" borderId="53" xfId="0" applyNumberFormat="1" applyFont="1" applyFill="1" applyBorder="1" applyAlignment="1" applyProtection="1">
      <alignment horizontal="center" vertical="top"/>
    </xf>
    <xf numFmtId="0" fontId="48" fillId="0" borderId="0" xfId="0" applyNumberFormat="1" applyFont="1" applyFill="1" applyBorder="1" applyAlignment="1" applyProtection="1">
      <alignment horizontal="center"/>
    </xf>
    <xf numFmtId="0" fontId="50" fillId="0" borderId="47" xfId="0" applyNumberFormat="1" applyFont="1" applyFill="1" applyBorder="1" applyAlignment="1" applyProtection="1">
      <alignment horizontal="left" wrapText="1"/>
    </xf>
    <xf numFmtId="0" fontId="48" fillId="0" borderId="47" xfId="0" applyNumberFormat="1" applyFont="1" applyFill="1" applyBorder="1" applyAlignment="1" applyProtection="1">
      <alignment horizontal="center"/>
    </xf>
    <xf numFmtId="4" fontId="51" fillId="0" borderId="46" xfId="0" applyNumberFormat="1" applyFont="1" applyFill="1" applyBorder="1" applyAlignment="1" applyProtection="1">
      <alignment horizontal="center" vertical="center" wrapText="1"/>
    </xf>
    <xf numFmtId="4" fontId="51" fillId="0" borderId="17" xfId="0" applyNumberFormat="1" applyFont="1" applyFill="1" applyBorder="1" applyAlignment="1" applyProtection="1">
      <alignment horizontal="center" vertical="center" wrapText="1"/>
    </xf>
    <xf numFmtId="4" fontId="51" fillId="0" borderId="13" xfId="0" applyNumberFormat="1" applyFont="1" applyFill="1" applyBorder="1" applyAlignment="1" applyProtection="1">
      <alignment horizontal="center" vertical="center" wrapText="1"/>
    </xf>
    <xf numFmtId="3" fontId="51" fillId="0" borderId="46" xfId="0" applyNumberFormat="1" applyFont="1" applyFill="1" applyBorder="1" applyAlignment="1" applyProtection="1">
      <alignment horizontal="center" vertical="center" wrapText="1"/>
    </xf>
    <xf numFmtId="3" fontId="51" fillId="0" borderId="17" xfId="0" applyNumberFormat="1" applyFont="1" applyFill="1" applyBorder="1" applyAlignment="1" applyProtection="1">
      <alignment horizontal="center" vertical="center" wrapText="1"/>
    </xf>
    <xf numFmtId="3" fontId="51" fillId="0" borderId="13" xfId="0" applyNumberFormat="1" applyFont="1" applyFill="1" applyBorder="1" applyAlignment="1" applyProtection="1">
      <alignment horizontal="center" vertical="center" wrapText="1"/>
    </xf>
    <xf numFmtId="4" fontId="51" fillId="33" borderId="46" xfId="0" applyNumberFormat="1" applyFont="1" applyFill="1" applyBorder="1" applyAlignment="1" applyProtection="1">
      <alignment horizontal="center" vertical="center" wrapText="1"/>
    </xf>
    <xf numFmtId="4" fontId="51" fillId="33" borderId="17" xfId="0" applyNumberFormat="1" applyFont="1" applyFill="1" applyBorder="1" applyAlignment="1" applyProtection="1">
      <alignment horizontal="center" vertical="center" wrapText="1"/>
    </xf>
    <xf numFmtId="4" fontId="51" fillId="33" borderId="13" xfId="0" applyNumberFormat="1" applyFont="1" applyFill="1" applyBorder="1" applyAlignment="1" applyProtection="1">
      <alignment horizontal="center" vertical="center" wrapText="1"/>
    </xf>
    <xf numFmtId="4" fontId="53" fillId="31" borderId="46" xfId="0" applyNumberFormat="1" applyFont="1" applyFill="1" applyBorder="1" applyAlignment="1" applyProtection="1">
      <alignment horizontal="center" vertical="center" wrapText="1"/>
    </xf>
    <xf numFmtId="4" fontId="53" fillId="31" borderId="17" xfId="0" applyNumberFormat="1" applyFont="1" applyFill="1" applyBorder="1" applyAlignment="1" applyProtection="1">
      <alignment horizontal="center" vertical="center" wrapText="1"/>
    </xf>
    <xf numFmtId="4" fontId="53" fillId="31" borderId="13" xfId="0" applyNumberFormat="1" applyFont="1" applyFill="1" applyBorder="1" applyAlignment="1" applyProtection="1">
      <alignment horizontal="center" vertical="center" wrapText="1"/>
    </xf>
    <xf numFmtId="0" fontId="52" fillId="0" borderId="47" xfId="0" applyNumberFormat="1" applyFont="1" applyFill="1" applyBorder="1" applyAlignment="1" applyProtection="1">
      <alignment horizontal="center" wrapText="1"/>
    </xf>
    <xf numFmtId="0" fontId="51" fillId="0" borderId="50" xfId="49" applyNumberFormat="1" applyFont="1" applyFill="1" applyBorder="1" applyAlignment="1" applyProtection="1">
      <alignment horizontal="center" vertical="center"/>
      <protection locked="0"/>
    </xf>
    <xf numFmtId="0" fontId="51" fillId="0" borderId="0" xfId="49" applyNumberFormat="1" applyFont="1" applyFill="1" applyBorder="1" applyAlignment="1" applyProtection="1">
      <alignment horizontal="center" vertical="center"/>
      <protection locked="0"/>
    </xf>
    <xf numFmtId="0" fontId="51" fillId="0" borderId="31" xfId="49" applyNumberFormat="1" applyFont="1" applyFill="1" applyBorder="1" applyAlignment="1" applyProtection="1">
      <alignment horizontal="center" vertical="center"/>
      <protection locked="0"/>
    </xf>
    <xf numFmtId="0" fontId="51" fillId="0" borderId="51" xfId="49" applyNumberFormat="1" applyFont="1" applyFill="1" applyBorder="1" applyAlignment="1" applyProtection="1">
      <alignment horizontal="center" vertical="center"/>
      <protection locked="0"/>
    </xf>
    <xf numFmtId="0" fontId="51" fillId="0" borderId="47" xfId="49" applyNumberFormat="1" applyFont="1" applyFill="1" applyBorder="1" applyAlignment="1" applyProtection="1">
      <alignment horizontal="center" vertical="center"/>
      <protection locked="0"/>
    </xf>
    <xf numFmtId="0" fontId="51" fillId="0" borderId="52" xfId="49" applyNumberFormat="1" applyFont="1" applyFill="1" applyBorder="1" applyAlignment="1" applyProtection="1">
      <alignment horizontal="center" vertical="center"/>
      <protection locked="0"/>
    </xf>
    <xf numFmtId="4" fontId="5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5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5" xfId="49" applyNumberFormat="1" applyFont="1" applyFill="1" applyBorder="1" applyAlignment="1" applyProtection="1">
      <alignment horizontal="center" vertical="center" wrapText="1"/>
      <protection locked="0"/>
    </xf>
    <xf numFmtId="0" fontId="51" fillId="0" borderId="53" xfId="49" applyNumberFormat="1" applyFont="1" applyFill="1" applyBorder="1" applyAlignment="1" applyProtection="1">
      <alignment horizontal="center" vertical="center" wrapText="1"/>
      <protection locked="0"/>
    </xf>
    <xf numFmtId="0" fontId="51" fillId="0" borderId="44" xfId="49" applyNumberFormat="1" applyFont="1" applyFill="1" applyBorder="1" applyAlignment="1" applyProtection="1">
      <alignment horizontal="center" vertical="center" wrapText="1"/>
      <protection locked="0"/>
    </xf>
    <xf numFmtId="0" fontId="51" fillId="0" borderId="50" xfId="49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51" fillId="0" borderId="31" xfId="49" applyNumberFormat="1" applyFont="1" applyFill="1" applyBorder="1" applyAlignment="1" applyProtection="1">
      <alignment horizontal="center" vertical="center" wrapText="1"/>
      <protection locked="0"/>
    </xf>
    <xf numFmtId="0" fontId="51" fillId="0" borderId="51" xfId="49" applyNumberFormat="1" applyFont="1" applyFill="1" applyBorder="1" applyAlignment="1" applyProtection="1">
      <alignment horizontal="center" vertical="center" wrapText="1"/>
      <protection locked="0"/>
    </xf>
    <xf numFmtId="0" fontId="51" fillId="0" borderId="47" xfId="49" applyNumberFormat="1" applyFont="1" applyFill="1" applyBorder="1" applyAlignment="1" applyProtection="1">
      <alignment horizontal="center" vertical="center" wrapText="1"/>
      <protection locked="0"/>
    </xf>
    <xf numFmtId="0" fontId="51" fillId="0" borderId="52" xfId="49" applyNumberFormat="1" applyFont="1" applyFill="1" applyBorder="1" applyAlignment="1" applyProtection="1">
      <alignment horizontal="center" vertical="center" wrapText="1"/>
      <protection locked="0"/>
    </xf>
    <xf numFmtId="4" fontId="51" fillId="0" borderId="39" xfId="0" applyNumberFormat="1" applyFont="1" applyFill="1" applyBorder="1" applyAlignment="1" applyProtection="1">
      <alignment horizontal="center" vertical="center" wrapText="1"/>
      <protection locked="0"/>
    </xf>
    <xf numFmtId="4" fontId="5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5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51" fillId="34" borderId="46" xfId="0" applyNumberFormat="1" applyFont="1" applyFill="1" applyBorder="1" applyAlignment="1" applyProtection="1">
      <alignment horizontal="center" vertical="center" wrapText="1"/>
    </xf>
    <xf numFmtId="4" fontId="51" fillId="34" borderId="17" xfId="0" applyNumberFormat="1" applyFont="1" applyFill="1" applyBorder="1" applyAlignment="1" applyProtection="1">
      <alignment horizontal="center" vertical="center" wrapText="1"/>
    </xf>
    <xf numFmtId="4" fontId="51" fillId="34" borderId="13" xfId="0" applyNumberFormat="1" applyFont="1" applyFill="1" applyBorder="1" applyAlignment="1" applyProtection="1">
      <alignment horizontal="center" vertical="center" wrapText="1"/>
    </xf>
    <xf numFmtId="0" fontId="51" fillId="0" borderId="46" xfId="0" applyNumberFormat="1" applyFont="1" applyFill="1" applyBorder="1" applyAlignment="1" applyProtection="1">
      <alignment horizontal="center" vertical="center" wrapText="1"/>
    </xf>
    <xf numFmtId="0" fontId="51" fillId="0" borderId="13" xfId="0" applyNumberFormat="1" applyFont="1" applyFill="1" applyBorder="1" applyAlignment="1" applyProtection="1">
      <alignment horizontal="center" vertical="center" wrapText="1"/>
    </xf>
    <xf numFmtId="49" fontId="53" fillId="31" borderId="46" xfId="0" applyNumberFormat="1" applyFont="1" applyFill="1" applyBorder="1" applyAlignment="1" applyProtection="1">
      <alignment horizontal="center" vertical="center" wrapText="1"/>
    </xf>
    <xf numFmtId="49" fontId="53" fillId="31" borderId="13" xfId="0" applyNumberFormat="1" applyFont="1" applyFill="1" applyBorder="1" applyAlignment="1" applyProtection="1">
      <alignment horizontal="center" vertical="center" wrapText="1"/>
    </xf>
    <xf numFmtId="3" fontId="53" fillId="31" borderId="46" xfId="0" applyNumberFormat="1" applyFont="1" applyFill="1" applyBorder="1" applyAlignment="1" applyProtection="1">
      <alignment horizontal="center" vertical="center" wrapText="1"/>
    </xf>
    <xf numFmtId="3" fontId="53" fillId="31" borderId="13" xfId="0" applyNumberFormat="1" applyFont="1" applyFill="1" applyBorder="1" applyAlignment="1" applyProtection="1">
      <alignment horizontal="center" vertical="center" wrapText="1"/>
    </xf>
    <xf numFmtId="3" fontId="51" fillId="33" borderId="46" xfId="0" applyNumberFormat="1" applyFont="1" applyFill="1" applyBorder="1" applyAlignment="1" applyProtection="1">
      <alignment horizontal="center" vertical="center" wrapText="1"/>
    </xf>
    <xf numFmtId="3" fontId="51" fillId="33" borderId="13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52" fillId="0" borderId="47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Border="1" applyAlignment="1" applyProtection="1">
      <alignment horizontal="center" vertical="center" wrapText="1"/>
    </xf>
    <xf numFmtId="4" fontId="54" fillId="0" borderId="42" xfId="0" applyNumberFormat="1" applyFont="1" applyFill="1" applyBorder="1" applyAlignment="1" applyProtection="1">
      <alignment horizontal="center" vertical="center" wrapText="1"/>
    </xf>
    <xf numFmtId="4" fontId="54" fillId="0" borderId="30" xfId="0" applyNumberFormat="1" applyFont="1" applyFill="1" applyBorder="1" applyAlignment="1" applyProtection="1">
      <alignment horizontal="center" vertical="center" wrapText="1"/>
    </xf>
    <xf numFmtId="4" fontId="54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NumberFormat="1" applyFont="1" applyFill="1" applyBorder="1" applyAlignment="1" applyProtection="1">
      <alignment horizontal="center" vertical="center"/>
    </xf>
    <xf numFmtId="4" fontId="54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47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NumberFormat="1" applyFont="1" applyFill="1" applyBorder="1" applyAlignment="1" applyProtection="1">
      <alignment horizontal="center" vertical="center"/>
      <protection locked="0"/>
    </xf>
    <xf numFmtId="0" fontId="55" fillId="0" borderId="53" xfId="0" applyNumberFormat="1" applyFont="1" applyFill="1" applyBorder="1" applyAlignment="1" applyProtection="1">
      <alignment horizontal="center" vertical="center"/>
      <protection locked="0"/>
    </xf>
    <xf numFmtId="4" fontId="54" fillId="0" borderId="46" xfId="0" applyNumberFormat="1" applyFont="1" applyFill="1" applyBorder="1" applyAlignment="1" applyProtection="1">
      <alignment horizontal="center" vertical="center" wrapText="1"/>
    </xf>
    <xf numFmtId="4" fontId="54" fillId="0" borderId="17" xfId="0" applyNumberFormat="1" applyFont="1" applyFill="1" applyBorder="1" applyAlignment="1" applyProtection="1">
      <alignment horizontal="center" vertical="center" wrapText="1"/>
    </xf>
    <xf numFmtId="4" fontId="54" fillId="0" borderId="39" xfId="0" applyNumberFormat="1" applyFont="1" applyFill="1" applyBorder="1" applyAlignment="1" applyProtection="1">
      <alignment horizontal="center" vertical="center" wrapText="1"/>
    </xf>
    <xf numFmtId="4" fontId="54" fillId="0" borderId="48" xfId="0" applyNumberFormat="1" applyFont="1" applyFill="1" applyBorder="1" applyAlignment="1" applyProtection="1">
      <alignment horizontal="center" vertical="center" wrapText="1"/>
    </xf>
    <xf numFmtId="4" fontId="54" fillId="0" borderId="45" xfId="0" applyNumberFormat="1" applyFont="1" applyFill="1" applyBorder="1" applyAlignment="1" applyProtection="1">
      <alignment horizontal="center" vertical="center" wrapText="1"/>
    </xf>
    <xf numFmtId="4" fontId="54" fillId="0" borderId="53" xfId="0" applyNumberFormat="1" applyFont="1" applyFill="1" applyBorder="1" applyAlignment="1" applyProtection="1">
      <alignment horizontal="center" vertical="center" wrapText="1"/>
    </xf>
    <xf numFmtId="4" fontId="54" fillId="0" borderId="44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Border="1" applyAlignment="1" applyProtection="1">
      <alignment horizontal="left" vertical="center" wrapText="1"/>
    </xf>
    <xf numFmtId="0" fontId="55" fillId="0" borderId="0" xfId="0" applyNumberFormat="1" applyFont="1" applyFill="1" applyBorder="1" applyAlignment="1" applyProtection="1">
      <alignment horizontal="center"/>
    </xf>
    <xf numFmtId="0" fontId="55" fillId="0" borderId="0" xfId="0" applyNumberFormat="1" applyFont="1" applyFill="1" applyBorder="1" applyAlignment="1" applyProtection="1">
      <alignment horizontal="center"/>
      <protection locked="0"/>
    </xf>
    <xf numFmtId="0" fontId="55" fillId="0" borderId="53" xfId="0" applyNumberFormat="1" applyFont="1" applyFill="1" applyBorder="1" applyAlignment="1" applyProtection="1">
      <alignment horizontal="center"/>
      <protection locked="0"/>
    </xf>
    <xf numFmtId="0" fontId="55" fillId="0" borderId="47" xfId="0" applyNumberFormat="1" applyFont="1" applyFill="1" applyBorder="1" applyAlignment="1" applyProtection="1">
      <alignment horizontal="center"/>
      <protection locked="0"/>
    </xf>
    <xf numFmtId="3" fontId="51" fillId="0" borderId="46" xfId="0" applyNumberFormat="1" applyFont="1" applyFill="1" applyBorder="1" applyAlignment="1" applyProtection="1">
      <alignment horizontal="center" vertical="center"/>
    </xf>
    <xf numFmtId="3" fontId="51" fillId="0" borderId="13" xfId="0" applyNumberFormat="1" applyFont="1" applyFill="1" applyBorder="1" applyAlignment="1" applyProtection="1">
      <alignment horizontal="center" vertical="center"/>
    </xf>
    <xf numFmtId="3" fontId="53" fillId="31" borderId="46" xfId="0" applyNumberFormat="1" applyFont="1" applyFill="1" applyBorder="1" applyAlignment="1" applyProtection="1">
      <alignment horizontal="center" vertical="center"/>
    </xf>
    <xf numFmtId="3" fontId="53" fillId="31" borderId="13" xfId="0" applyNumberFormat="1" applyFont="1" applyFill="1" applyBorder="1" applyAlignment="1" applyProtection="1">
      <alignment horizontal="center" vertical="center"/>
    </xf>
    <xf numFmtId="0" fontId="51" fillId="0" borderId="46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Fill="1" applyBorder="1" applyAlignment="1" applyProtection="1">
      <alignment horizontal="center" vertical="center"/>
    </xf>
    <xf numFmtId="49" fontId="53" fillId="31" borderId="46" xfId="0" applyNumberFormat="1" applyFont="1" applyFill="1" applyBorder="1" applyAlignment="1" applyProtection="1">
      <alignment horizontal="center" vertical="center"/>
    </xf>
    <xf numFmtId="49" fontId="53" fillId="31" borderId="13" xfId="0" applyNumberFormat="1" applyFont="1" applyFill="1" applyBorder="1" applyAlignment="1" applyProtection="1">
      <alignment horizontal="center" vertical="center"/>
    </xf>
    <xf numFmtId="4" fontId="54" fillId="0" borderId="30" xfId="0" applyNumberFormat="1" applyFont="1" applyFill="1" applyBorder="1" applyAlignment="1" applyProtection="1">
      <alignment horizontal="center" vertical="center"/>
    </xf>
    <xf numFmtId="4" fontId="54" fillId="0" borderId="46" xfId="0" applyNumberFormat="1" applyFont="1" applyFill="1" applyBorder="1" applyAlignment="1" applyProtection="1">
      <alignment horizontal="center" vertical="center"/>
    </xf>
    <xf numFmtId="4" fontId="54" fillId="0" borderId="17" xfId="0" applyNumberFormat="1" applyFont="1" applyFill="1" applyBorder="1" applyAlignment="1" applyProtection="1">
      <alignment horizontal="center" vertical="center"/>
    </xf>
    <xf numFmtId="4" fontId="54" fillId="0" borderId="39" xfId="0" applyNumberFormat="1" applyFont="1" applyFill="1" applyBorder="1" applyAlignment="1" applyProtection="1">
      <alignment horizontal="center" vertical="center"/>
    </xf>
    <xf numFmtId="4" fontId="54" fillId="0" borderId="48" xfId="0" applyNumberFormat="1" applyFont="1" applyFill="1" applyBorder="1" applyAlignment="1" applyProtection="1">
      <alignment horizontal="center" vertical="center"/>
    </xf>
    <xf numFmtId="4" fontId="54" fillId="0" borderId="42" xfId="0" applyNumberFormat="1" applyFont="1" applyFill="1" applyBorder="1" applyAlignment="1" applyProtection="1">
      <alignment horizontal="center" vertical="center"/>
    </xf>
    <xf numFmtId="4" fontId="54" fillId="0" borderId="13" xfId="0" applyNumberFormat="1" applyFont="1" applyFill="1" applyBorder="1" applyAlignment="1" applyProtection="1">
      <alignment horizontal="center" vertical="center" wrapText="1"/>
    </xf>
    <xf numFmtId="4" fontId="54" fillId="0" borderId="30" xfId="0" applyNumberFormat="1" applyFont="1" applyFill="1" applyBorder="1" applyAlignment="1" applyProtection="1">
      <alignment horizontal="center" vertical="center"/>
      <protection locked="0"/>
    </xf>
  </cellXfs>
  <cellStyles count="5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dataCell" xfId="19"/>
    <cellStyle name="Excel Built-in Normal" xfId="20"/>
    <cellStyle name="Excel Built-in Normal 2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Денежный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40"/>
    <cellStyle name="Обычный 2 2" xfId="41"/>
    <cellStyle name="Обычный 2 3" xfId="42"/>
    <cellStyle name="Обычный 2_балаковский" xfId="43"/>
    <cellStyle name="Обычный 2_балашовский" xfId="44"/>
    <cellStyle name="Обычный 2_духовницкий" xfId="45"/>
    <cellStyle name="Обычный 3" xfId="46"/>
    <cellStyle name="Обычный 4" xfId="47"/>
    <cellStyle name="Обычный 5" xfId="48"/>
    <cellStyle name="Обычный_Закупки бюджет" xfId="49"/>
    <cellStyle name="Плохой 2" xfId="50"/>
    <cellStyle name="Пояснение 2" xfId="51"/>
    <cellStyle name="Примечание 2" xfId="52"/>
    <cellStyle name="Связанная ячейка 2" xfId="53"/>
    <cellStyle name="Текст предупреждения 2" xfId="54"/>
    <cellStyle name="Финансовый 2" xfId="55"/>
    <cellStyle name="Хороший 2" xfId="56"/>
  </cellStyles>
  <dxfs count="0"/>
  <tableStyles count="0" defaultTableStyle="TableStyleMedium9" defaultPivotStyle="PivotStyleLight16"/>
  <colors>
    <mruColors>
      <color rgb="FFFFFF99"/>
      <color rgb="FFCCFFFF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3"/>
  <sheetViews>
    <sheetView zoomScale="96" zoomScaleNormal="96" workbookViewId="0">
      <pane xSplit="3" ySplit="2" topLeftCell="S240" activePane="bottomRight" state="frozen"/>
      <selection pane="topRight" activeCell="D1" sqref="D1"/>
      <selection pane="bottomLeft" activeCell="A3" sqref="A3"/>
      <selection pane="bottomRight" activeCell="W270" sqref="W270"/>
    </sheetView>
  </sheetViews>
  <sheetFormatPr defaultColWidth="9.109375" defaultRowHeight="13.2" x14ac:dyDescent="0.3"/>
  <cols>
    <col min="1" max="1" width="4.6640625" style="55" customWidth="1"/>
    <col min="2" max="2" width="41.44140625" style="55" customWidth="1"/>
    <col min="3" max="3" width="11.6640625" style="209" bestFit="1" customWidth="1"/>
    <col min="4" max="4" width="8.5546875" style="209" bestFit="1" customWidth="1"/>
    <col min="5" max="5" width="11.6640625" style="209" bestFit="1" customWidth="1"/>
    <col min="6" max="6" width="11.88671875" style="209" customWidth="1"/>
    <col min="7" max="9" width="11.6640625" style="209" customWidth="1"/>
    <col min="10" max="10" width="6.6640625" style="209" customWidth="1"/>
    <col min="11" max="11" width="7.88671875" style="209" customWidth="1"/>
    <col min="12" max="12" width="5" style="209" customWidth="1"/>
    <col min="13" max="13" width="9.33203125" style="209" customWidth="1"/>
    <col min="14" max="14" width="6.6640625" style="209" customWidth="1"/>
    <col min="15" max="15" width="4.5546875" style="209" customWidth="1"/>
    <col min="16" max="16" width="10.33203125" style="209" customWidth="1"/>
    <col min="17" max="17" width="10" style="209" customWidth="1"/>
    <col min="18" max="18" width="10.33203125" style="209" customWidth="1"/>
    <col min="19" max="19" width="10.88671875" style="209" customWidth="1"/>
    <col min="20" max="20" width="8.44140625" style="209" customWidth="1"/>
    <col min="21" max="21" width="16.33203125" style="209" customWidth="1"/>
    <col min="22" max="22" width="7.5546875" style="209" customWidth="1"/>
    <col min="23" max="23" width="7" style="209" customWidth="1"/>
    <col min="24" max="24" width="7.5546875" style="209" customWidth="1"/>
    <col min="25" max="25" width="11.5546875" style="209" customWidth="1"/>
    <col min="26" max="26" width="11.6640625" style="225" bestFit="1" customWidth="1"/>
    <col min="27" max="27" width="13.109375" style="209" customWidth="1"/>
    <col min="28" max="28" width="9.109375" style="55" customWidth="1"/>
    <col min="29" max="16384" width="9.109375" style="55"/>
  </cols>
  <sheetData>
    <row r="1" spans="1:27" s="1" customFormat="1" ht="16.5" customHeight="1" x14ac:dyDescent="0.3">
      <c r="A1" s="409" t="s">
        <v>190</v>
      </c>
      <c r="B1" s="409"/>
      <c r="C1" s="409"/>
      <c r="D1" s="402" t="s">
        <v>1</v>
      </c>
      <c r="E1" s="402"/>
      <c r="F1" s="402"/>
      <c r="G1" s="402"/>
      <c r="H1" s="402"/>
      <c r="I1" s="402"/>
      <c r="J1" s="402" t="s">
        <v>2</v>
      </c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177"/>
      <c r="AA1" s="178"/>
    </row>
    <row r="2" spans="1:27" s="1" customFormat="1" ht="39.6" x14ac:dyDescent="0.3">
      <c r="A2" s="3"/>
      <c r="B2" s="4" t="s">
        <v>3</v>
      </c>
      <c r="C2" s="179" t="s">
        <v>4</v>
      </c>
      <c r="D2" s="180" t="s">
        <v>5</v>
      </c>
      <c r="E2" s="181" t="s">
        <v>6</v>
      </c>
      <c r="F2" s="181" t="s">
        <v>7</v>
      </c>
      <c r="G2" s="182" t="s">
        <v>8</v>
      </c>
      <c r="H2" s="183" t="s">
        <v>9</v>
      </c>
      <c r="I2" s="184" t="s">
        <v>10</v>
      </c>
      <c r="J2" s="185" t="s">
        <v>11</v>
      </c>
      <c r="K2" s="181" t="s">
        <v>12</v>
      </c>
      <c r="L2" s="186" t="s">
        <v>13</v>
      </c>
      <c r="M2" s="183" t="s">
        <v>14</v>
      </c>
      <c r="N2" s="187" t="s">
        <v>15</v>
      </c>
      <c r="O2" s="181" t="s">
        <v>16</v>
      </c>
      <c r="P2" s="181" t="s">
        <v>17</v>
      </c>
      <c r="Q2" s="188" t="s">
        <v>18</v>
      </c>
      <c r="R2" s="181" t="s">
        <v>19</v>
      </c>
      <c r="S2" s="181" t="s">
        <v>20</v>
      </c>
      <c r="T2" s="181" t="s">
        <v>21</v>
      </c>
      <c r="U2" s="189" t="s">
        <v>22</v>
      </c>
      <c r="V2" s="187" t="s">
        <v>23</v>
      </c>
      <c r="W2" s="181" t="s">
        <v>24</v>
      </c>
      <c r="X2" s="190" t="s">
        <v>25</v>
      </c>
      <c r="Y2" s="191" t="s">
        <v>26</v>
      </c>
      <c r="Z2" s="192" t="s">
        <v>27</v>
      </c>
      <c r="AA2" s="178"/>
    </row>
    <row r="3" spans="1:27" s="1" customFormat="1" x14ac:dyDescent="0.3">
      <c r="A3" s="20"/>
      <c r="B3" s="21"/>
      <c r="C3" s="193"/>
      <c r="D3" s="194"/>
      <c r="E3" s="195"/>
      <c r="F3" s="195"/>
      <c r="G3" s="196"/>
      <c r="H3" s="197"/>
      <c r="I3" s="198"/>
      <c r="J3" s="199"/>
      <c r="K3" s="195"/>
      <c r="L3" s="200"/>
      <c r="M3" s="197"/>
      <c r="N3" s="201"/>
      <c r="O3" s="195"/>
      <c r="P3" s="195"/>
      <c r="Q3" s="195"/>
      <c r="R3" s="234"/>
      <c r="S3" s="195"/>
      <c r="T3" s="195"/>
      <c r="U3" s="202"/>
      <c r="V3" s="201"/>
      <c r="W3" s="195"/>
      <c r="X3" s="202"/>
      <c r="Y3" s="203"/>
      <c r="Z3" s="197"/>
      <c r="AA3" s="178"/>
    </row>
    <row r="4" spans="1:27" s="38" customFormat="1" x14ac:dyDescent="0.3">
      <c r="A4" s="34">
        <v>211</v>
      </c>
      <c r="B4" s="34" t="s">
        <v>28</v>
      </c>
      <c r="C4" s="157">
        <f t="shared" ref="C4:C11" si="0">SUM(D4:G4)</f>
        <v>0</v>
      </c>
      <c r="D4" s="156"/>
      <c r="E4" s="156"/>
      <c r="F4" s="156"/>
      <c r="G4" s="156"/>
      <c r="H4" s="157">
        <f t="shared" ref="H4:H12" si="1">SUM(D4:E4)</f>
        <v>0</v>
      </c>
      <c r="I4" s="157">
        <f t="shared" ref="I4:I11" si="2">SUM(F4,H4)</f>
        <v>0</v>
      </c>
      <c r="J4" s="156"/>
      <c r="K4" s="156"/>
      <c r="L4" s="156"/>
      <c r="M4" s="157">
        <f t="shared" ref="M4:M11" si="3">SUM(J4:L4)</f>
        <v>0</v>
      </c>
      <c r="N4" s="156"/>
      <c r="O4" s="156"/>
      <c r="P4" s="156"/>
      <c r="Q4" s="157">
        <f t="shared" ref="Q4:Q11" si="4">SUM(M4:P4)</f>
        <v>0</v>
      </c>
      <c r="R4" s="156"/>
      <c r="S4" s="156"/>
      <c r="T4" s="156"/>
      <c r="U4" s="157">
        <f t="shared" ref="U4:U11" si="5">SUM(Q4:T4)</f>
        <v>0</v>
      </c>
      <c r="V4" s="156"/>
      <c r="W4" s="156"/>
      <c r="X4" s="156"/>
      <c r="Y4" s="157">
        <f t="shared" ref="Y4:Y12" si="6">SUM(U4:X4)</f>
        <v>0</v>
      </c>
      <c r="Z4" s="173">
        <f t="shared" ref="Z4:Z67" si="7">I4-Y4</f>
        <v>0</v>
      </c>
      <c r="AA4" s="204"/>
    </row>
    <row r="5" spans="1:27" s="38" customFormat="1" x14ac:dyDescent="0.3">
      <c r="A5" s="39">
        <v>212</v>
      </c>
      <c r="B5" s="39" t="s">
        <v>29</v>
      </c>
      <c r="C5" s="157">
        <f t="shared" si="0"/>
        <v>0</v>
      </c>
      <c r="D5" s="157">
        <f>SUM(D6:D8)</f>
        <v>0</v>
      </c>
      <c r="E5" s="157">
        <f>SUM(E6:E8)</f>
        <v>0</v>
      </c>
      <c r="F5" s="157">
        <f>SUM(F6:F8)</f>
        <v>0</v>
      </c>
      <c r="G5" s="157"/>
      <c r="H5" s="157">
        <f t="shared" si="1"/>
        <v>0</v>
      </c>
      <c r="I5" s="157">
        <f t="shared" si="2"/>
        <v>0</v>
      </c>
      <c r="J5" s="157">
        <f>SUM(J6:J8)</f>
        <v>0</v>
      </c>
      <c r="K5" s="157">
        <f>SUM(K6:K8)</f>
        <v>0</v>
      </c>
      <c r="L5" s="157">
        <f>SUM(L6:L8)</f>
        <v>0</v>
      </c>
      <c r="M5" s="157">
        <f t="shared" si="3"/>
        <v>0</v>
      </c>
      <c r="N5" s="157">
        <f>SUM(N6:N8)</f>
        <v>0</v>
      </c>
      <c r="O5" s="157">
        <f>SUM(O6:O8)</f>
        <v>0</v>
      </c>
      <c r="P5" s="157">
        <f>SUM(P6:P8)</f>
        <v>0</v>
      </c>
      <c r="Q5" s="157">
        <f t="shared" si="4"/>
        <v>0</v>
      </c>
      <c r="R5" s="157">
        <f>R6+R7+R8</f>
        <v>0</v>
      </c>
      <c r="S5" s="157">
        <f>S6+S7+S8</f>
        <v>0</v>
      </c>
      <c r="T5" s="157">
        <f>T6+T7+T8</f>
        <v>0</v>
      </c>
      <c r="U5" s="157">
        <f t="shared" si="5"/>
        <v>0</v>
      </c>
      <c r="V5" s="157">
        <f>V6+V7+V8</f>
        <v>0</v>
      </c>
      <c r="W5" s="157">
        <f>W6+W7+W8</f>
        <v>0</v>
      </c>
      <c r="X5" s="157">
        <f>X6+X7+X8</f>
        <v>0</v>
      </c>
      <c r="Y5" s="157">
        <f t="shared" si="6"/>
        <v>0</v>
      </c>
      <c r="Z5" s="173">
        <f t="shared" si="7"/>
        <v>0</v>
      </c>
      <c r="AA5" s="204"/>
    </row>
    <row r="6" spans="1:27" s="38" customFormat="1" x14ac:dyDescent="0.3">
      <c r="A6" s="40"/>
      <c r="B6" s="41" t="s">
        <v>30</v>
      </c>
      <c r="C6" s="157">
        <f t="shared" si="0"/>
        <v>0</v>
      </c>
      <c r="D6" s="156"/>
      <c r="E6" s="156"/>
      <c r="F6" s="156"/>
      <c r="G6" s="156"/>
      <c r="H6" s="157">
        <f t="shared" si="1"/>
        <v>0</v>
      </c>
      <c r="I6" s="157">
        <f t="shared" si="2"/>
        <v>0</v>
      </c>
      <c r="J6" s="205"/>
      <c r="K6" s="205"/>
      <c r="L6" s="205"/>
      <c r="M6" s="157">
        <f t="shared" si="3"/>
        <v>0</v>
      </c>
      <c r="N6" s="205"/>
      <c r="O6" s="205"/>
      <c r="P6" s="205"/>
      <c r="Q6" s="157">
        <f t="shared" si="4"/>
        <v>0</v>
      </c>
      <c r="R6" s="205"/>
      <c r="S6" s="205"/>
      <c r="T6" s="205"/>
      <c r="U6" s="157">
        <f t="shared" si="5"/>
        <v>0</v>
      </c>
      <c r="V6" s="205"/>
      <c r="W6" s="205"/>
      <c r="X6" s="205"/>
      <c r="Y6" s="157">
        <f t="shared" si="6"/>
        <v>0</v>
      </c>
      <c r="Z6" s="173">
        <f t="shared" si="7"/>
        <v>0</v>
      </c>
      <c r="AA6" s="204"/>
    </row>
    <row r="7" spans="1:27" s="38" customFormat="1" x14ac:dyDescent="0.3">
      <c r="A7" s="40"/>
      <c r="B7" s="41" t="s">
        <v>185</v>
      </c>
      <c r="C7" s="157">
        <f t="shared" si="0"/>
        <v>0</v>
      </c>
      <c r="D7" s="156"/>
      <c r="E7" s="156"/>
      <c r="F7" s="156"/>
      <c r="G7" s="156"/>
      <c r="H7" s="157">
        <f t="shared" si="1"/>
        <v>0</v>
      </c>
      <c r="I7" s="157">
        <f t="shared" si="2"/>
        <v>0</v>
      </c>
      <c r="J7" s="205"/>
      <c r="K7" s="205"/>
      <c r="L7" s="205"/>
      <c r="M7" s="157">
        <f t="shared" si="3"/>
        <v>0</v>
      </c>
      <c r="N7" s="205"/>
      <c r="O7" s="205"/>
      <c r="P7" s="205"/>
      <c r="Q7" s="157">
        <f t="shared" si="4"/>
        <v>0</v>
      </c>
      <c r="R7" s="205"/>
      <c r="S7" s="205"/>
      <c r="T7" s="205"/>
      <c r="U7" s="157">
        <f t="shared" si="5"/>
        <v>0</v>
      </c>
      <c r="V7" s="205"/>
      <c r="W7" s="205"/>
      <c r="X7" s="205"/>
      <c r="Y7" s="157">
        <f t="shared" si="6"/>
        <v>0</v>
      </c>
      <c r="Z7" s="173">
        <f t="shared" si="7"/>
        <v>0</v>
      </c>
      <c r="AA7" s="204"/>
    </row>
    <row r="8" spans="1:27" s="38" customFormat="1" x14ac:dyDescent="0.3">
      <c r="A8" s="40"/>
      <c r="B8" s="41" t="s">
        <v>32</v>
      </c>
      <c r="C8" s="157">
        <f t="shared" si="0"/>
        <v>0</v>
      </c>
      <c r="D8" s="156"/>
      <c r="E8" s="156"/>
      <c r="F8" s="156"/>
      <c r="G8" s="156"/>
      <c r="H8" s="157">
        <f t="shared" si="1"/>
        <v>0</v>
      </c>
      <c r="I8" s="157">
        <f t="shared" si="2"/>
        <v>0</v>
      </c>
      <c r="J8" s="205"/>
      <c r="K8" s="205"/>
      <c r="L8" s="205"/>
      <c r="M8" s="157">
        <f t="shared" si="3"/>
        <v>0</v>
      </c>
      <c r="N8" s="205"/>
      <c r="O8" s="205"/>
      <c r="P8" s="205"/>
      <c r="Q8" s="157">
        <f t="shared" si="4"/>
        <v>0</v>
      </c>
      <c r="R8" s="205"/>
      <c r="S8" s="205"/>
      <c r="T8" s="205"/>
      <c r="U8" s="157">
        <f t="shared" si="5"/>
        <v>0</v>
      </c>
      <c r="V8" s="205"/>
      <c r="W8" s="205"/>
      <c r="X8" s="205"/>
      <c r="Y8" s="157">
        <f t="shared" si="6"/>
        <v>0</v>
      </c>
      <c r="Z8" s="173">
        <f t="shared" si="7"/>
        <v>0</v>
      </c>
      <c r="AA8" s="204"/>
    </row>
    <row r="9" spans="1:27" s="38" customFormat="1" x14ac:dyDescent="0.3">
      <c r="A9" s="39">
        <v>213</v>
      </c>
      <c r="B9" s="39" t="s">
        <v>33</v>
      </c>
      <c r="C9" s="157">
        <f t="shared" si="0"/>
        <v>0</v>
      </c>
      <c r="D9" s="157">
        <f>SUM(D10:D11)</f>
        <v>0</v>
      </c>
      <c r="E9" s="157">
        <f>SUM(E10:E11)</f>
        <v>0</v>
      </c>
      <c r="F9" s="157">
        <f>SUM(F10:F11)</f>
        <v>0</v>
      </c>
      <c r="G9" s="157"/>
      <c r="H9" s="157">
        <f t="shared" si="1"/>
        <v>0</v>
      </c>
      <c r="I9" s="157">
        <f t="shared" si="2"/>
        <v>0</v>
      </c>
      <c r="J9" s="157">
        <f>SUM(J10:J11)</f>
        <v>0</v>
      </c>
      <c r="K9" s="157">
        <f>SUM(K10:K11)</f>
        <v>0</v>
      </c>
      <c r="L9" s="157">
        <f>SUM(L10:L11)</f>
        <v>0</v>
      </c>
      <c r="M9" s="157">
        <f t="shared" si="3"/>
        <v>0</v>
      </c>
      <c r="N9" s="157">
        <f>SUM(N10:N11)</f>
        <v>0</v>
      </c>
      <c r="O9" s="157">
        <f>SUM(O10:O11)</f>
        <v>0</v>
      </c>
      <c r="P9" s="157">
        <f>SUM(P10:P11)</f>
        <v>0</v>
      </c>
      <c r="Q9" s="157">
        <f t="shared" si="4"/>
        <v>0</v>
      </c>
      <c r="R9" s="157">
        <f>R10+R11</f>
        <v>0</v>
      </c>
      <c r="S9" s="157">
        <f>S10+S11</f>
        <v>0</v>
      </c>
      <c r="T9" s="157">
        <f>T10+T11</f>
        <v>0</v>
      </c>
      <c r="U9" s="157">
        <f t="shared" si="5"/>
        <v>0</v>
      </c>
      <c r="V9" s="157">
        <f>V10+V11</f>
        <v>0</v>
      </c>
      <c r="W9" s="157">
        <f>W10+W11</f>
        <v>0</v>
      </c>
      <c r="X9" s="157">
        <f>X10+X11</f>
        <v>0</v>
      </c>
      <c r="Y9" s="157">
        <f t="shared" si="6"/>
        <v>0</v>
      </c>
      <c r="Z9" s="173">
        <f t="shared" si="7"/>
        <v>0</v>
      </c>
      <c r="AA9" s="204"/>
    </row>
    <row r="10" spans="1:27" s="38" customFormat="1" x14ac:dyDescent="0.3">
      <c r="A10" s="40"/>
      <c r="B10" s="41" t="s">
        <v>34</v>
      </c>
      <c r="C10" s="157">
        <f t="shared" si="0"/>
        <v>0</v>
      </c>
      <c r="D10" s="156"/>
      <c r="E10" s="156"/>
      <c r="F10" s="156"/>
      <c r="G10" s="156"/>
      <c r="H10" s="157">
        <f t="shared" si="1"/>
        <v>0</v>
      </c>
      <c r="I10" s="157">
        <f t="shared" si="2"/>
        <v>0</v>
      </c>
      <c r="J10" s="205"/>
      <c r="K10" s="205"/>
      <c r="L10" s="205"/>
      <c r="M10" s="157">
        <f t="shared" si="3"/>
        <v>0</v>
      </c>
      <c r="N10" s="205"/>
      <c r="O10" s="205"/>
      <c r="P10" s="205"/>
      <c r="Q10" s="157">
        <f t="shared" si="4"/>
        <v>0</v>
      </c>
      <c r="R10" s="205"/>
      <c r="S10" s="205"/>
      <c r="T10" s="205"/>
      <c r="U10" s="157">
        <f t="shared" si="5"/>
        <v>0</v>
      </c>
      <c r="V10" s="205"/>
      <c r="W10" s="205"/>
      <c r="X10" s="205"/>
      <c r="Y10" s="157">
        <f t="shared" si="6"/>
        <v>0</v>
      </c>
      <c r="Z10" s="173">
        <f t="shared" si="7"/>
        <v>0</v>
      </c>
      <c r="AA10" s="204"/>
    </row>
    <row r="11" spans="1:27" s="38" customFormat="1" x14ac:dyDescent="0.3">
      <c r="A11" s="40"/>
      <c r="B11" s="41" t="s">
        <v>35</v>
      </c>
      <c r="C11" s="157">
        <f t="shared" si="0"/>
        <v>0</v>
      </c>
      <c r="D11" s="156"/>
      <c r="E11" s="156"/>
      <c r="F11" s="156"/>
      <c r="G11" s="156"/>
      <c r="H11" s="157">
        <f t="shared" si="1"/>
        <v>0</v>
      </c>
      <c r="I11" s="157">
        <f t="shared" si="2"/>
        <v>0</v>
      </c>
      <c r="J11" s="205"/>
      <c r="K11" s="205"/>
      <c r="L11" s="205"/>
      <c r="M11" s="157">
        <f t="shared" si="3"/>
        <v>0</v>
      </c>
      <c r="N11" s="205"/>
      <c r="O11" s="205"/>
      <c r="P11" s="205"/>
      <c r="Q11" s="157">
        <f t="shared" si="4"/>
        <v>0</v>
      </c>
      <c r="R11" s="205"/>
      <c r="S11" s="205"/>
      <c r="T11" s="205"/>
      <c r="U11" s="157">
        <f t="shared" si="5"/>
        <v>0</v>
      </c>
      <c r="V11" s="205"/>
      <c r="W11" s="205"/>
      <c r="X11" s="205"/>
      <c r="Y11" s="157">
        <f t="shared" si="6"/>
        <v>0</v>
      </c>
      <c r="Z11" s="173">
        <f t="shared" si="7"/>
        <v>0</v>
      </c>
      <c r="AA11" s="204"/>
    </row>
    <row r="12" spans="1:27" s="44" customFormat="1" ht="15" customHeight="1" x14ac:dyDescent="0.3">
      <c r="A12" s="43">
        <v>221</v>
      </c>
      <c r="B12" s="43" t="s">
        <v>36</v>
      </c>
      <c r="C12" s="157">
        <f>SUM(C14:C28)</f>
        <v>0</v>
      </c>
      <c r="D12" s="157">
        <f>SUM(D14:D28)</f>
        <v>0</v>
      </c>
      <c r="E12" s="157">
        <f>SUM(E14:E28)</f>
        <v>0</v>
      </c>
      <c r="F12" s="157">
        <f>SUM(F14:F28)</f>
        <v>0</v>
      </c>
      <c r="G12" s="157"/>
      <c r="H12" s="157">
        <f t="shared" si="1"/>
        <v>0</v>
      </c>
      <c r="I12" s="157">
        <f t="shared" ref="I12:X12" si="8">SUM(I14:I28)</f>
        <v>0</v>
      </c>
      <c r="J12" s="157">
        <f t="shared" si="8"/>
        <v>0</v>
      </c>
      <c r="K12" s="157">
        <f t="shared" si="8"/>
        <v>0</v>
      </c>
      <c r="L12" s="157">
        <f t="shared" si="8"/>
        <v>0</v>
      </c>
      <c r="M12" s="157">
        <f t="shared" si="8"/>
        <v>0</v>
      </c>
      <c r="N12" s="157">
        <f t="shared" si="8"/>
        <v>0</v>
      </c>
      <c r="O12" s="157">
        <f t="shared" si="8"/>
        <v>0</v>
      </c>
      <c r="P12" s="157">
        <f t="shared" si="8"/>
        <v>0</v>
      </c>
      <c r="Q12" s="157">
        <f t="shared" si="8"/>
        <v>0</v>
      </c>
      <c r="R12" s="157">
        <f t="shared" si="8"/>
        <v>0</v>
      </c>
      <c r="S12" s="157">
        <f t="shared" si="8"/>
        <v>0</v>
      </c>
      <c r="T12" s="157">
        <f t="shared" si="8"/>
        <v>0</v>
      </c>
      <c r="U12" s="157">
        <f t="shared" si="8"/>
        <v>0</v>
      </c>
      <c r="V12" s="157">
        <f t="shared" si="8"/>
        <v>0</v>
      </c>
      <c r="W12" s="157">
        <f t="shared" si="8"/>
        <v>0</v>
      </c>
      <c r="X12" s="157">
        <f t="shared" si="8"/>
        <v>0</v>
      </c>
      <c r="Y12" s="157">
        <f t="shared" si="6"/>
        <v>0</v>
      </c>
      <c r="Z12" s="173">
        <f t="shared" si="7"/>
        <v>0</v>
      </c>
      <c r="AA12" s="206"/>
    </row>
    <row r="13" spans="1:27" s="47" customFormat="1" ht="15" customHeight="1" x14ac:dyDescent="0.3">
      <c r="A13" s="45"/>
      <c r="B13" s="46" t="s">
        <v>37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73">
        <f t="shared" si="7"/>
        <v>0</v>
      </c>
      <c r="AA13" s="207"/>
    </row>
    <row r="14" spans="1:27" s="1" customFormat="1" ht="15" customHeight="1" x14ac:dyDescent="0.3">
      <c r="A14" s="403" t="s">
        <v>38</v>
      </c>
      <c r="B14" s="49" t="s">
        <v>39</v>
      </c>
      <c r="C14" s="157">
        <f t="shared" ref="C14:C29" si="9">SUM(D14:G14)</f>
        <v>0</v>
      </c>
      <c r="D14" s="156"/>
      <c r="E14" s="156"/>
      <c r="F14" s="156"/>
      <c r="G14" s="156"/>
      <c r="H14" s="157">
        <f t="shared" ref="H14:H30" si="10">SUM(D14:E14)</f>
        <v>0</v>
      </c>
      <c r="I14" s="157">
        <f t="shared" ref="I14:I28" si="11">SUM(H14,F14)</f>
        <v>0</v>
      </c>
      <c r="J14" s="205"/>
      <c r="K14" s="205"/>
      <c r="L14" s="205"/>
      <c r="M14" s="157">
        <f t="shared" ref="M14:M30" si="12">SUM(J14:L14)</f>
        <v>0</v>
      </c>
      <c r="N14" s="205"/>
      <c r="O14" s="205"/>
      <c r="P14" s="205"/>
      <c r="Q14" s="157">
        <f t="shared" ref="Q14:Q29" si="13">SUM(M14:P14)</f>
        <v>0</v>
      </c>
      <c r="R14" s="156"/>
      <c r="S14" s="205"/>
      <c r="T14" s="205"/>
      <c r="U14" s="157">
        <f t="shared" ref="U14:U29" si="14">SUM(Q14:T14)</f>
        <v>0</v>
      </c>
      <c r="V14" s="205"/>
      <c r="W14" s="205"/>
      <c r="X14" s="205"/>
      <c r="Y14" s="157">
        <f t="shared" ref="Y14:Y30" si="15">SUM(U14:X14)</f>
        <v>0</v>
      </c>
      <c r="Z14" s="173">
        <f t="shared" si="7"/>
        <v>0</v>
      </c>
      <c r="AA14" s="178"/>
    </row>
    <row r="15" spans="1:27" s="1" customFormat="1" ht="15" customHeight="1" x14ac:dyDescent="0.3">
      <c r="A15" s="403"/>
      <c r="B15" s="49" t="s">
        <v>40</v>
      </c>
      <c r="C15" s="157">
        <f t="shared" si="9"/>
        <v>0</v>
      </c>
      <c r="D15" s="156"/>
      <c r="E15" s="156"/>
      <c r="F15" s="156"/>
      <c r="G15" s="156"/>
      <c r="H15" s="157">
        <f t="shared" si="10"/>
        <v>0</v>
      </c>
      <c r="I15" s="157">
        <f t="shared" si="11"/>
        <v>0</v>
      </c>
      <c r="J15" s="205"/>
      <c r="K15" s="205"/>
      <c r="L15" s="205"/>
      <c r="M15" s="157">
        <f t="shared" si="12"/>
        <v>0</v>
      </c>
      <c r="N15" s="205"/>
      <c r="O15" s="205"/>
      <c r="P15" s="205"/>
      <c r="Q15" s="157">
        <f t="shared" si="13"/>
        <v>0</v>
      </c>
      <c r="R15" s="156"/>
      <c r="S15" s="205"/>
      <c r="T15" s="205"/>
      <c r="U15" s="157">
        <f t="shared" si="14"/>
        <v>0</v>
      </c>
      <c r="V15" s="205"/>
      <c r="W15" s="205"/>
      <c r="X15" s="205"/>
      <c r="Y15" s="157">
        <f t="shared" si="15"/>
        <v>0</v>
      </c>
      <c r="Z15" s="173">
        <f t="shared" si="7"/>
        <v>0</v>
      </c>
      <c r="AA15" s="178"/>
    </row>
    <row r="16" spans="1:27" s="1" customFormat="1" ht="26.4" x14ac:dyDescent="0.3">
      <c r="A16" s="403"/>
      <c r="B16" s="49" t="s">
        <v>41</v>
      </c>
      <c r="C16" s="157">
        <f t="shared" si="9"/>
        <v>0</v>
      </c>
      <c r="D16" s="156"/>
      <c r="E16" s="156"/>
      <c r="F16" s="156"/>
      <c r="G16" s="156"/>
      <c r="H16" s="157">
        <f t="shared" si="10"/>
        <v>0</v>
      </c>
      <c r="I16" s="157">
        <f t="shared" si="11"/>
        <v>0</v>
      </c>
      <c r="J16" s="205"/>
      <c r="K16" s="205"/>
      <c r="L16" s="205"/>
      <c r="M16" s="157">
        <f t="shared" si="12"/>
        <v>0</v>
      </c>
      <c r="N16" s="205"/>
      <c r="O16" s="205"/>
      <c r="P16" s="205"/>
      <c r="Q16" s="157">
        <f t="shared" si="13"/>
        <v>0</v>
      </c>
      <c r="R16" s="205"/>
      <c r="S16" s="205"/>
      <c r="T16" s="205"/>
      <c r="U16" s="157">
        <f t="shared" si="14"/>
        <v>0</v>
      </c>
      <c r="V16" s="205"/>
      <c r="W16" s="205"/>
      <c r="X16" s="205"/>
      <c r="Y16" s="157">
        <f t="shared" si="15"/>
        <v>0</v>
      </c>
      <c r="Z16" s="173">
        <f t="shared" si="7"/>
        <v>0</v>
      </c>
      <c r="AA16" s="178"/>
    </row>
    <row r="17" spans="1:27" s="1" customFormat="1" ht="15" customHeight="1" x14ac:dyDescent="0.3">
      <c r="A17" s="403"/>
      <c r="B17" s="49" t="s">
        <v>42</v>
      </c>
      <c r="C17" s="157">
        <f t="shared" si="9"/>
        <v>0</v>
      </c>
      <c r="D17" s="156"/>
      <c r="E17" s="156"/>
      <c r="F17" s="156"/>
      <c r="G17" s="156"/>
      <c r="H17" s="157">
        <f t="shared" si="10"/>
        <v>0</v>
      </c>
      <c r="I17" s="157">
        <f t="shared" si="11"/>
        <v>0</v>
      </c>
      <c r="J17" s="205"/>
      <c r="K17" s="205"/>
      <c r="L17" s="205"/>
      <c r="M17" s="157">
        <f t="shared" si="12"/>
        <v>0</v>
      </c>
      <c r="N17" s="205"/>
      <c r="O17" s="205"/>
      <c r="P17" s="205"/>
      <c r="Q17" s="157">
        <f t="shared" si="13"/>
        <v>0</v>
      </c>
      <c r="R17" s="205"/>
      <c r="S17" s="205"/>
      <c r="T17" s="205"/>
      <c r="U17" s="157">
        <f t="shared" si="14"/>
        <v>0</v>
      </c>
      <c r="V17" s="205"/>
      <c r="W17" s="205"/>
      <c r="X17" s="205"/>
      <c r="Y17" s="157">
        <f t="shared" si="15"/>
        <v>0</v>
      </c>
      <c r="Z17" s="173">
        <f t="shared" si="7"/>
        <v>0</v>
      </c>
      <c r="AA17" s="178"/>
    </row>
    <row r="18" spans="1:27" s="1" customFormat="1" x14ac:dyDescent="0.3">
      <c r="A18" s="403"/>
      <c r="B18" s="49" t="s">
        <v>43</v>
      </c>
      <c r="C18" s="157">
        <f t="shared" si="9"/>
        <v>0</v>
      </c>
      <c r="D18" s="156"/>
      <c r="E18" s="156"/>
      <c r="F18" s="156"/>
      <c r="G18" s="156"/>
      <c r="H18" s="157">
        <f t="shared" si="10"/>
        <v>0</v>
      </c>
      <c r="I18" s="157">
        <f t="shared" si="11"/>
        <v>0</v>
      </c>
      <c r="J18" s="205"/>
      <c r="K18" s="205"/>
      <c r="L18" s="205"/>
      <c r="M18" s="157">
        <f t="shared" si="12"/>
        <v>0</v>
      </c>
      <c r="N18" s="205"/>
      <c r="O18" s="205"/>
      <c r="P18" s="205"/>
      <c r="Q18" s="157">
        <f t="shared" si="13"/>
        <v>0</v>
      </c>
      <c r="R18" s="156"/>
      <c r="S18" s="205"/>
      <c r="T18" s="205"/>
      <c r="U18" s="157">
        <f t="shared" si="14"/>
        <v>0</v>
      </c>
      <c r="V18" s="205"/>
      <c r="W18" s="205"/>
      <c r="X18" s="205"/>
      <c r="Y18" s="157">
        <f t="shared" si="15"/>
        <v>0</v>
      </c>
      <c r="Z18" s="173">
        <f t="shared" si="7"/>
        <v>0</v>
      </c>
      <c r="AA18" s="178"/>
    </row>
    <row r="19" spans="1:27" s="1" customFormat="1" x14ac:dyDescent="0.3">
      <c r="A19" s="403"/>
      <c r="B19" s="49" t="s">
        <v>44</v>
      </c>
      <c r="C19" s="157">
        <f t="shared" si="9"/>
        <v>0</v>
      </c>
      <c r="D19" s="156"/>
      <c r="E19" s="156"/>
      <c r="F19" s="156"/>
      <c r="G19" s="156"/>
      <c r="H19" s="157">
        <f t="shared" si="10"/>
        <v>0</v>
      </c>
      <c r="I19" s="157">
        <f t="shared" si="11"/>
        <v>0</v>
      </c>
      <c r="J19" s="205"/>
      <c r="K19" s="205"/>
      <c r="L19" s="205"/>
      <c r="M19" s="157">
        <f t="shared" si="12"/>
        <v>0</v>
      </c>
      <c r="N19" s="205"/>
      <c r="O19" s="205"/>
      <c r="P19" s="205"/>
      <c r="Q19" s="157">
        <f t="shared" si="13"/>
        <v>0</v>
      </c>
      <c r="R19" s="205"/>
      <c r="S19" s="205"/>
      <c r="T19" s="205"/>
      <c r="U19" s="157">
        <f t="shared" si="14"/>
        <v>0</v>
      </c>
      <c r="V19" s="205"/>
      <c r="W19" s="205"/>
      <c r="X19" s="205"/>
      <c r="Y19" s="157">
        <f t="shared" si="15"/>
        <v>0</v>
      </c>
      <c r="Z19" s="173">
        <f t="shared" si="7"/>
        <v>0</v>
      </c>
      <c r="AA19" s="178"/>
    </row>
    <row r="20" spans="1:27" s="1" customFormat="1" x14ac:dyDescent="0.3">
      <c r="A20" s="403"/>
      <c r="B20" s="49" t="s">
        <v>45</v>
      </c>
      <c r="C20" s="157">
        <f t="shared" si="9"/>
        <v>0</v>
      </c>
      <c r="D20" s="156"/>
      <c r="E20" s="156"/>
      <c r="F20" s="156"/>
      <c r="G20" s="156"/>
      <c r="H20" s="157">
        <f t="shared" si="10"/>
        <v>0</v>
      </c>
      <c r="I20" s="157">
        <f t="shared" si="11"/>
        <v>0</v>
      </c>
      <c r="J20" s="205"/>
      <c r="K20" s="205"/>
      <c r="L20" s="205"/>
      <c r="M20" s="157">
        <f t="shared" si="12"/>
        <v>0</v>
      </c>
      <c r="N20" s="205"/>
      <c r="O20" s="205"/>
      <c r="P20" s="205"/>
      <c r="Q20" s="157">
        <f t="shared" si="13"/>
        <v>0</v>
      </c>
      <c r="R20" s="205"/>
      <c r="S20" s="205"/>
      <c r="T20" s="205"/>
      <c r="U20" s="157">
        <f t="shared" si="14"/>
        <v>0</v>
      </c>
      <c r="V20" s="205"/>
      <c r="W20" s="205"/>
      <c r="X20" s="205"/>
      <c r="Y20" s="157">
        <f t="shared" si="15"/>
        <v>0</v>
      </c>
      <c r="Z20" s="173">
        <f t="shared" si="7"/>
        <v>0</v>
      </c>
      <c r="AA20" s="178"/>
    </row>
    <row r="21" spans="1:27" s="1" customFormat="1" x14ac:dyDescent="0.3">
      <c r="A21" s="403"/>
      <c r="B21" s="49" t="s">
        <v>46</v>
      </c>
      <c r="C21" s="157">
        <f t="shared" si="9"/>
        <v>0</v>
      </c>
      <c r="D21" s="156"/>
      <c r="E21" s="156"/>
      <c r="F21" s="156"/>
      <c r="G21" s="156"/>
      <c r="H21" s="157">
        <f t="shared" si="10"/>
        <v>0</v>
      </c>
      <c r="I21" s="157">
        <f t="shared" si="11"/>
        <v>0</v>
      </c>
      <c r="J21" s="205"/>
      <c r="K21" s="205"/>
      <c r="L21" s="205"/>
      <c r="M21" s="157">
        <f t="shared" si="12"/>
        <v>0</v>
      </c>
      <c r="N21" s="205"/>
      <c r="O21" s="205"/>
      <c r="P21" s="205"/>
      <c r="Q21" s="157">
        <f t="shared" si="13"/>
        <v>0</v>
      </c>
      <c r="R21" s="205"/>
      <c r="S21" s="205"/>
      <c r="T21" s="205"/>
      <c r="U21" s="157">
        <f t="shared" si="14"/>
        <v>0</v>
      </c>
      <c r="V21" s="205"/>
      <c r="W21" s="205"/>
      <c r="X21" s="205"/>
      <c r="Y21" s="157">
        <f t="shared" si="15"/>
        <v>0</v>
      </c>
      <c r="Z21" s="173">
        <f t="shared" si="7"/>
        <v>0</v>
      </c>
      <c r="AA21" s="178"/>
    </row>
    <row r="22" spans="1:27" s="1" customFormat="1" ht="25.5" customHeight="1" x14ac:dyDescent="0.3">
      <c r="A22" s="403"/>
      <c r="B22" s="49" t="s">
        <v>47</v>
      </c>
      <c r="C22" s="157">
        <f t="shared" si="9"/>
        <v>0</v>
      </c>
      <c r="D22" s="156"/>
      <c r="E22" s="156"/>
      <c r="F22" s="156"/>
      <c r="G22" s="156"/>
      <c r="H22" s="157">
        <f t="shared" si="10"/>
        <v>0</v>
      </c>
      <c r="I22" s="157">
        <f t="shared" si="11"/>
        <v>0</v>
      </c>
      <c r="J22" s="205"/>
      <c r="K22" s="205"/>
      <c r="L22" s="205"/>
      <c r="M22" s="157">
        <f t="shared" si="12"/>
        <v>0</v>
      </c>
      <c r="N22" s="205"/>
      <c r="O22" s="205"/>
      <c r="P22" s="205"/>
      <c r="Q22" s="157">
        <f t="shared" si="13"/>
        <v>0</v>
      </c>
      <c r="R22" s="205"/>
      <c r="S22" s="205"/>
      <c r="T22" s="205"/>
      <c r="U22" s="157">
        <f t="shared" si="14"/>
        <v>0</v>
      </c>
      <c r="V22" s="205"/>
      <c r="W22" s="205"/>
      <c r="X22" s="205"/>
      <c r="Y22" s="157">
        <f t="shared" si="15"/>
        <v>0</v>
      </c>
      <c r="Z22" s="173">
        <f t="shared" si="7"/>
        <v>0</v>
      </c>
      <c r="AA22" s="178"/>
    </row>
    <row r="23" spans="1:27" s="1" customFormat="1" ht="15" customHeight="1" x14ac:dyDescent="0.3">
      <c r="A23" s="403"/>
      <c r="B23" s="49" t="s">
        <v>48</v>
      </c>
      <c r="C23" s="157">
        <f t="shared" si="9"/>
        <v>0</v>
      </c>
      <c r="D23" s="156"/>
      <c r="E23" s="156"/>
      <c r="F23" s="156"/>
      <c r="G23" s="156"/>
      <c r="H23" s="157">
        <f t="shared" si="10"/>
        <v>0</v>
      </c>
      <c r="I23" s="157">
        <f t="shared" si="11"/>
        <v>0</v>
      </c>
      <c r="J23" s="205"/>
      <c r="K23" s="205"/>
      <c r="L23" s="205"/>
      <c r="M23" s="157">
        <f t="shared" si="12"/>
        <v>0</v>
      </c>
      <c r="N23" s="205"/>
      <c r="O23" s="205"/>
      <c r="P23" s="205"/>
      <c r="Q23" s="157">
        <f t="shared" si="13"/>
        <v>0</v>
      </c>
      <c r="R23" s="205"/>
      <c r="S23" s="205"/>
      <c r="T23" s="205"/>
      <c r="U23" s="157">
        <f t="shared" si="14"/>
        <v>0</v>
      </c>
      <c r="V23" s="205"/>
      <c r="W23" s="205"/>
      <c r="X23" s="205"/>
      <c r="Y23" s="157">
        <f t="shared" si="15"/>
        <v>0</v>
      </c>
      <c r="Z23" s="173">
        <f t="shared" si="7"/>
        <v>0</v>
      </c>
      <c r="AA23" s="178"/>
    </row>
    <row r="24" spans="1:27" s="1" customFormat="1" ht="15" customHeight="1" x14ac:dyDescent="0.3">
      <c r="A24" s="403"/>
      <c r="B24" s="49" t="s">
        <v>49</v>
      </c>
      <c r="C24" s="157">
        <f t="shared" si="9"/>
        <v>0</v>
      </c>
      <c r="D24" s="156"/>
      <c r="E24" s="156"/>
      <c r="F24" s="156"/>
      <c r="G24" s="156"/>
      <c r="H24" s="157">
        <f t="shared" si="10"/>
        <v>0</v>
      </c>
      <c r="I24" s="157">
        <f t="shared" si="11"/>
        <v>0</v>
      </c>
      <c r="J24" s="205"/>
      <c r="K24" s="205"/>
      <c r="L24" s="205"/>
      <c r="M24" s="157">
        <f t="shared" si="12"/>
        <v>0</v>
      </c>
      <c r="N24" s="205"/>
      <c r="O24" s="205"/>
      <c r="P24" s="205"/>
      <c r="Q24" s="157">
        <f t="shared" si="13"/>
        <v>0</v>
      </c>
      <c r="R24" s="205"/>
      <c r="S24" s="205"/>
      <c r="T24" s="205"/>
      <c r="U24" s="157">
        <f t="shared" si="14"/>
        <v>0</v>
      </c>
      <c r="V24" s="205"/>
      <c r="W24" s="205"/>
      <c r="X24" s="205"/>
      <c r="Y24" s="157">
        <f t="shared" si="15"/>
        <v>0</v>
      </c>
      <c r="Z24" s="173">
        <f t="shared" si="7"/>
        <v>0</v>
      </c>
      <c r="AA24" s="178"/>
    </row>
    <row r="25" spans="1:27" s="1" customFormat="1" ht="25.5" customHeight="1" x14ac:dyDescent="0.3">
      <c r="A25" s="403"/>
      <c r="B25" s="49" t="s">
        <v>50</v>
      </c>
      <c r="C25" s="157">
        <f t="shared" si="9"/>
        <v>0</v>
      </c>
      <c r="D25" s="156"/>
      <c r="E25" s="156"/>
      <c r="F25" s="156"/>
      <c r="G25" s="156"/>
      <c r="H25" s="157">
        <f t="shared" si="10"/>
        <v>0</v>
      </c>
      <c r="I25" s="157">
        <f t="shared" si="11"/>
        <v>0</v>
      </c>
      <c r="J25" s="205"/>
      <c r="K25" s="205"/>
      <c r="L25" s="205"/>
      <c r="M25" s="157">
        <f t="shared" si="12"/>
        <v>0</v>
      </c>
      <c r="N25" s="205"/>
      <c r="O25" s="205"/>
      <c r="P25" s="205"/>
      <c r="Q25" s="157">
        <f t="shared" si="13"/>
        <v>0</v>
      </c>
      <c r="R25" s="205"/>
      <c r="S25" s="205"/>
      <c r="T25" s="205"/>
      <c r="U25" s="157">
        <f t="shared" si="14"/>
        <v>0</v>
      </c>
      <c r="V25" s="205"/>
      <c r="W25" s="205"/>
      <c r="X25" s="205"/>
      <c r="Y25" s="157">
        <f t="shared" si="15"/>
        <v>0</v>
      </c>
      <c r="Z25" s="173">
        <f t="shared" si="7"/>
        <v>0</v>
      </c>
      <c r="AA25" s="178"/>
    </row>
    <row r="26" spans="1:27" s="1" customFormat="1" ht="15" customHeight="1" x14ac:dyDescent="0.3">
      <c r="A26" s="403"/>
      <c r="B26" s="49" t="s">
        <v>51</v>
      </c>
      <c r="C26" s="157">
        <f t="shared" si="9"/>
        <v>0</v>
      </c>
      <c r="D26" s="156"/>
      <c r="E26" s="156"/>
      <c r="F26" s="156"/>
      <c r="G26" s="156"/>
      <c r="H26" s="157">
        <f t="shared" si="10"/>
        <v>0</v>
      </c>
      <c r="I26" s="157">
        <f t="shared" si="11"/>
        <v>0</v>
      </c>
      <c r="J26" s="205"/>
      <c r="K26" s="205"/>
      <c r="L26" s="205"/>
      <c r="M26" s="157">
        <f t="shared" si="12"/>
        <v>0</v>
      </c>
      <c r="N26" s="205"/>
      <c r="O26" s="205"/>
      <c r="P26" s="205"/>
      <c r="Q26" s="157">
        <f t="shared" si="13"/>
        <v>0</v>
      </c>
      <c r="R26" s="205"/>
      <c r="S26" s="205"/>
      <c r="T26" s="205"/>
      <c r="U26" s="157">
        <f t="shared" si="14"/>
        <v>0</v>
      </c>
      <c r="V26" s="205"/>
      <c r="W26" s="205"/>
      <c r="X26" s="205"/>
      <c r="Y26" s="157">
        <f t="shared" si="15"/>
        <v>0</v>
      </c>
      <c r="Z26" s="173">
        <f t="shared" si="7"/>
        <v>0</v>
      </c>
      <c r="AA26" s="178"/>
    </row>
    <row r="27" spans="1:27" s="1" customFormat="1" ht="15" customHeight="1" x14ac:dyDescent="0.3">
      <c r="A27" s="403"/>
      <c r="B27" s="49" t="s">
        <v>52</v>
      </c>
      <c r="C27" s="157">
        <f t="shared" si="9"/>
        <v>0</v>
      </c>
      <c r="D27" s="156"/>
      <c r="E27" s="156"/>
      <c r="F27" s="156"/>
      <c r="G27" s="156"/>
      <c r="H27" s="157">
        <f t="shared" si="10"/>
        <v>0</v>
      </c>
      <c r="I27" s="157">
        <f t="shared" si="11"/>
        <v>0</v>
      </c>
      <c r="J27" s="205"/>
      <c r="K27" s="205"/>
      <c r="L27" s="205"/>
      <c r="M27" s="157">
        <f t="shared" si="12"/>
        <v>0</v>
      </c>
      <c r="N27" s="205"/>
      <c r="O27" s="205"/>
      <c r="P27" s="205"/>
      <c r="Q27" s="157">
        <f t="shared" si="13"/>
        <v>0</v>
      </c>
      <c r="R27" s="205"/>
      <c r="S27" s="205"/>
      <c r="T27" s="205"/>
      <c r="U27" s="157">
        <f t="shared" si="14"/>
        <v>0</v>
      </c>
      <c r="V27" s="205"/>
      <c r="W27" s="205"/>
      <c r="X27" s="205"/>
      <c r="Y27" s="157">
        <f t="shared" si="15"/>
        <v>0</v>
      </c>
      <c r="Z27" s="173">
        <f t="shared" si="7"/>
        <v>0</v>
      </c>
      <c r="AA27" s="178"/>
    </row>
    <row r="28" spans="1:27" s="1" customFormat="1" ht="15" customHeight="1" x14ac:dyDescent="0.3">
      <c r="A28" s="403"/>
      <c r="B28" s="50"/>
      <c r="C28" s="157">
        <f t="shared" si="9"/>
        <v>0</v>
      </c>
      <c r="D28" s="156"/>
      <c r="E28" s="156"/>
      <c r="F28" s="156"/>
      <c r="G28" s="156"/>
      <c r="H28" s="157">
        <f t="shared" si="10"/>
        <v>0</v>
      </c>
      <c r="I28" s="157">
        <f t="shared" si="11"/>
        <v>0</v>
      </c>
      <c r="J28" s="205"/>
      <c r="K28" s="205"/>
      <c r="L28" s="205"/>
      <c r="M28" s="157">
        <f t="shared" si="12"/>
        <v>0</v>
      </c>
      <c r="N28" s="205"/>
      <c r="O28" s="205"/>
      <c r="P28" s="205"/>
      <c r="Q28" s="157">
        <f t="shared" si="13"/>
        <v>0</v>
      </c>
      <c r="R28" s="205"/>
      <c r="S28" s="205"/>
      <c r="T28" s="205"/>
      <c r="U28" s="157">
        <f t="shared" si="14"/>
        <v>0</v>
      </c>
      <c r="V28" s="205"/>
      <c r="W28" s="205"/>
      <c r="X28" s="205"/>
      <c r="Y28" s="157">
        <f t="shared" si="15"/>
        <v>0</v>
      </c>
      <c r="Z28" s="173">
        <f t="shared" si="7"/>
        <v>0</v>
      </c>
      <c r="AA28" s="178"/>
    </row>
    <row r="29" spans="1:27" s="38" customFormat="1" ht="15" customHeight="1" x14ac:dyDescent="0.3">
      <c r="A29" s="39">
        <v>222</v>
      </c>
      <c r="B29" s="51" t="s">
        <v>53</v>
      </c>
      <c r="C29" s="157">
        <f t="shared" si="9"/>
        <v>0</v>
      </c>
      <c r="D29" s="156"/>
      <c r="E29" s="156"/>
      <c r="F29" s="156"/>
      <c r="G29" s="156"/>
      <c r="H29" s="157">
        <f t="shared" si="10"/>
        <v>0</v>
      </c>
      <c r="I29" s="157">
        <f>SUM(F29,H29)</f>
        <v>0</v>
      </c>
      <c r="J29" s="156"/>
      <c r="K29" s="156"/>
      <c r="L29" s="156"/>
      <c r="M29" s="157">
        <f t="shared" si="12"/>
        <v>0</v>
      </c>
      <c r="N29" s="156"/>
      <c r="O29" s="156"/>
      <c r="P29" s="156"/>
      <c r="Q29" s="157">
        <f t="shared" si="13"/>
        <v>0</v>
      </c>
      <c r="R29" s="156"/>
      <c r="S29" s="156"/>
      <c r="T29" s="156"/>
      <c r="U29" s="157">
        <f t="shared" si="14"/>
        <v>0</v>
      </c>
      <c r="V29" s="156"/>
      <c r="W29" s="156"/>
      <c r="X29" s="156"/>
      <c r="Y29" s="157">
        <f t="shared" si="15"/>
        <v>0</v>
      </c>
      <c r="Z29" s="173">
        <f t="shared" si="7"/>
        <v>0</v>
      </c>
      <c r="AA29" s="204"/>
    </row>
    <row r="30" spans="1:27" s="38" customFormat="1" ht="15" customHeight="1" x14ac:dyDescent="0.3">
      <c r="A30" s="39">
        <v>223</v>
      </c>
      <c r="B30" s="39" t="s">
        <v>54</v>
      </c>
      <c r="C30" s="157">
        <f>SUM(C32:C38)</f>
        <v>0</v>
      </c>
      <c r="D30" s="157">
        <f>SUM(D32:D38)</f>
        <v>0</v>
      </c>
      <c r="E30" s="157">
        <f>SUM(E32:E38)</f>
        <v>0</v>
      </c>
      <c r="F30" s="157">
        <f>SUM(F32:F38)</f>
        <v>0</v>
      </c>
      <c r="G30" s="157"/>
      <c r="H30" s="157">
        <f t="shared" si="10"/>
        <v>0</v>
      </c>
      <c r="I30" s="157">
        <f>SUM(I32:I35)</f>
        <v>0</v>
      </c>
      <c r="J30" s="157">
        <f>SUM(J32:J35)</f>
        <v>0</v>
      </c>
      <c r="K30" s="157">
        <f>SUM(K32:K35)</f>
        <v>0</v>
      </c>
      <c r="L30" s="157">
        <f>SUM(L32:L40)</f>
        <v>0</v>
      </c>
      <c r="M30" s="157">
        <f t="shared" si="12"/>
        <v>0</v>
      </c>
      <c r="N30" s="157">
        <f t="shared" ref="N30:X30" si="16">SUM(N32:N40)</f>
        <v>0</v>
      </c>
      <c r="O30" s="157">
        <f t="shared" si="16"/>
        <v>0</v>
      </c>
      <c r="P30" s="157">
        <f t="shared" si="16"/>
        <v>0</v>
      </c>
      <c r="Q30" s="157">
        <f t="shared" si="16"/>
        <v>0</v>
      </c>
      <c r="R30" s="157">
        <f t="shared" si="16"/>
        <v>0</v>
      </c>
      <c r="S30" s="157">
        <f t="shared" si="16"/>
        <v>0</v>
      </c>
      <c r="T30" s="157">
        <f t="shared" si="16"/>
        <v>0</v>
      </c>
      <c r="U30" s="157">
        <f t="shared" si="16"/>
        <v>0</v>
      </c>
      <c r="V30" s="157">
        <f t="shared" si="16"/>
        <v>0</v>
      </c>
      <c r="W30" s="157">
        <f t="shared" si="16"/>
        <v>0</v>
      </c>
      <c r="X30" s="157">
        <f t="shared" si="16"/>
        <v>0</v>
      </c>
      <c r="Y30" s="157">
        <f t="shared" si="15"/>
        <v>0</v>
      </c>
      <c r="Z30" s="173">
        <f t="shared" si="7"/>
        <v>0</v>
      </c>
      <c r="AA30" s="204"/>
    </row>
    <row r="31" spans="1:27" s="53" customFormat="1" ht="15" customHeight="1" x14ac:dyDescent="0.3">
      <c r="A31" s="52"/>
      <c r="B31" s="49" t="s">
        <v>37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73">
        <f t="shared" si="7"/>
        <v>0</v>
      </c>
      <c r="AA31" s="208"/>
    </row>
    <row r="32" spans="1:27" s="1" customFormat="1" ht="15" customHeight="1" x14ac:dyDescent="0.3">
      <c r="A32" s="48"/>
      <c r="B32" s="49" t="s">
        <v>55</v>
      </c>
      <c r="C32" s="157">
        <f t="shared" ref="C32:C40" si="17">SUM(D32:G32)</f>
        <v>0</v>
      </c>
      <c r="D32" s="156"/>
      <c r="E32" s="156"/>
      <c r="F32" s="156"/>
      <c r="G32" s="156"/>
      <c r="H32" s="157">
        <f t="shared" ref="H32:H40" si="18">SUM(D32:E32)</f>
        <v>0</v>
      </c>
      <c r="I32" s="157">
        <f t="shared" ref="I32:I40" si="19">SUM(H32,F32)</f>
        <v>0</v>
      </c>
      <c r="J32" s="205"/>
      <c r="K32" s="205"/>
      <c r="L32" s="205"/>
      <c r="M32" s="157">
        <f t="shared" ref="M32:M40" si="20">SUM(J32:L32)</f>
        <v>0</v>
      </c>
      <c r="N32" s="205"/>
      <c r="O32" s="205"/>
      <c r="P32" s="205"/>
      <c r="Q32" s="157">
        <f t="shared" ref="Q32:Q40" si="21">SUM(M32:P32)</f>
        <v>0</v>
      </c>
      <c r="R32" s="205"/>
      <c r="S32" s="205"/>
      <c r="T32" s="205"/>
      <c r="U32" s="157">
        <f t="shared" ref="U32:U40" si="22">SUM(Q32:T32)</f>
        <v>0</v>
      </c>
      <c r="V32" s="205"/>
      <c r="W32" s="205"/>
      <c r="X32" s="205"/>
      <c r="Y32" s="157">
        <f t="shared" ref="Y32:Y40" si="23">SUM(U32:X32)</f>
        <v>0</v>
      </c>
      <c r="Z32" s="173">
        <f t="shared" si="7"/>
        <v>0</v>
      </c>
      <c r="AA32" s="178"/>
    </row>
    <row r="33" spans="1:27" s="1" customFormat="1" ht="15" customHeight="1" x14ac:dyDescent="0.3">
      <c r="A33" s="48"/>
      <c r="B33" s="49" t="s">
        <v>56</v>
      </c>
      <c r="C33" s="157">
        <f t="shared" si="17"/>
        <v>0</v>
      </c>
      <c r="D33" s="156"/>
      <c r="E33" s="156"/>
      <c r="F33" s="156"/>
      <c r="G33" s="156"/>
      <c r="H33" s="157">
        <f t="shared" si="18"/>
        <v>0</v>
      </c>
      <c r="I33" s="157">
        <f t="shared" si="19"/>
        <v>0</v>
      </c>
      <c r="J33" s="205"/>
      <c r="K33" s="205"/>
      <c r="L33" s="205"/>
      <c r="M33" s="157">
        <f t="shared" si="20"/>
        <v>0</v>
      </c>
      <c r="N33" s="205"/>
      <c r="O33" s="205"/>
      <c r="P33" s="205"/>
      <c r="Q33" s="157">
        <f t="shared" si="21"/>
        <v>0</v>
      </c>
      <c r="R33" s="205"/>
      <c r="S33" s="205"/>
      <c r="T33" s="205"/>
      <c r="U33" s="157">
        <f t="shared" si="22"/>
        <v>0</v>
      </c>
      <c r="V33" s="205"/>
      <c r="W33" s="205"/>
      <c r="X33" s="205"/>
      <c r="Y33" s="157">
        <f t="shared" si="23"/>
        <v>0</v>
      </c>
      <c r="Z33" s="173">
        <f t="shared" si="7"/>
        <v>0</v>
      </c>
      <c r="AA33" s="178"/>
    </row>
    <row r="34" spans="1:27" s="1" customFormat="1" ht="15" customHeight="1" x14ac:dyDescent="0.3">
      <c r="A34" s="48"/>
      <c r="B34" s="49" t="s">
        <v>57</v>
      </c>
      <c r="C34" s="157">
        <f t="shared" si="17"/>
        <v>0</v>
      </c>
      <c r="D34" s="156"/>
      <c r="E34" s="156"/>
      <c r="F34" s="156"/>
      <c r="G34" s="156"/>
      <c r="H34" s="157">
        <f t="shared" si="18"/>
        <v>0</v>
      </c>
      <c r="I34" s="157">
        <f t="shared" si="19"/>
        <v>0</v>
      </c>
      <c r="J34" s="205"/>
      <c r="K34" s="205"/>
      <c r="L34" s="205"/>
      <c r="M34" s="157">
        <f t="shared" si="20"/>
        <v>0</v>
      </c>
      <c r="N34" s="205"/>
      <c r="O34" s="205"/>
      <c r="P34" s="205"/>
      <c r="Q34" s="157">
        <f t="shared" si="21"/>
        <v>0</v>
      </c>
      <c r="R34" s="157"/>
      <c r="S34" s="205"/>
      <c r="T34" s="205"/>
      <c r="U34" s="157">
        <f t="shared" si="22"/>
        <v>0</v>
      </c>
      <c r="V34" s="205"/>
      <c r="W34" s="205"/>
      <c r="X34" s="205"/>
      <c r="Y34" s="157">
        <f t="shared" si="23"/>
        <v>0</v>
      </c>
      <c r="Z34" s="173">
        <f t="shared" si="7"/>
        <v>0</v>
      </c>
      <c r="AA34" s="178"/>
    </row>
    <row r="35" spans="1:27" ht="15" customHeight="1" x14ac:dyDescent="0.3">
      <c r="A35" s="54"/>
      <c r="B35" s="49" t="s">
        <v>58</v>
      </c>
      <c r="C35" s="157">
        <f t="shared" si="17"/>
        <v>0</v>
      </c>
      <c r="D35" s="156"/>
      <c r="E35" s="156"/>
      <c r="F35" s="156"/>
      <c r="G35" s="156"/>
      <c r="H35" s="157">
        <f t="shared" si="18"/>
        <v>0</v>
      </c>
      <c r="I35" s="157">
        <f t="shared" si="19"/>
        <v>0</v>
      </c>
      <c r="J35" s="205"/>
      <c r="K35" s="205"/>
      <c r="L35" s="205"/>
      <c r="M35" s="157">
        <f t="shared" si="20"/>
        <v>0</v>
      </c>
      <c r="N35" s="205"/>
      <c r="O35" s="205"/>
      <c r="P35" s="205"/>
      <c r="Q35" s="157">
        <f t="shared" si="21"/>
        <v>0</v>
      </c>
      <c r="R35" s="205"/>
      <c r="S35" s="205"/>
      <c r="T35" s="205"/>
      <c r="U35" s="157">
        <f t="shared" si="22"/>
        <v>0</v>
      </c>
      <c r="V35" s="205"/>
      <c r="W35" s="205"/>
      <c r="X35" s="205"/>
      <c r="Y35" s="157">
        <f t="shared" si="23"/>
        <v>0</v>
      </c>
      <c r="Z35" s="173">
        <f t="shared" si="7"/>
        <v>0</v>
      </c>
    </row>
    <row r="36" spans="1:27" ht="15" customHeight="1" x14ac:dyDescent="0.3">
      <c r="A36" s="54"/>
      <c r="B36" s="49" t="s">
        <v>59</v>
      </c>
      <c r="C36" s="157">
        <f t="shared" si="17"/>
        <v>0</v>
      </c>
      <c r="D36" s="156"/>
      <c r="E36" s="156"/>
      <c r="F36" s="156"/>
      <c r="G36" s="156"/>
      <c r="H36" s="157">
        <f t="shared" si="18"/>
        <v>0</v>
      </c>
      <c r="I36" s="157">
        <f t="shared" si="19"/>
        <v>0</v>
      </c>
      <c r="J36" s="205"/>
      <c r="K36" s="205"/>
      <c r="L36" s="205"/>
      <c r="M36" s="157">
        <f t="shared" si="20"/>
        <v>0</v>
      </c>
      <c r="N36" s="205"/>
      <c r="O36" s="205"/>
      <c r="P36" s="205"/>
      <c r="Q36" s="157">
        <f t="shared" si="21"/>
        <v>0</v>
      </c>
      <c r="R36" s="205"/>
      <c r="S36" s="205"/>
      <c r="T36" s="205"/>
      <c r="U36" s="157">
        <f t="shared" si="22"/>
        <v>0</v>
      </c>
      <c r="V36" s="205"/>
      <c r="W36" s="205"/>
      <c r="X36" s="205"/>
      <c r="Y36" s="157">
        <f t="shared" si="23"/>
        <v>0</v>
      </c>
      <c r="Z36" s="173">
        <f t="shared" si="7"/>
        <v>0</v>
      </c>
    </row>
    <row r="37" spans="1:27" ht="26.4" x14ac:dyDescent="0.3">
      <c r="A37" s="54"/>
      <c r="B37" s="49" t="s">
        <v>60</v>
      </c>
      <c r="C37" s="157">
        <f t="shared" si="17"/>
        <v>0</v>
      </c>
      <c r="D37" s="156"/>
      <c r="E37" s="156"/>
      <c r="F37" s="156"/>
      <c r="G37" s="156"/>
      <c r="H37" s="157">
        <f t="shared" si="18"/>
        <v>0</v>
      </c>
      <c r="I37" s="157">
        <f t="shared" si="19"/>
        <v>0</v>
      </c>
      <c r="J37" s="205"/>
      <c r="K37" s="205"/>
      <c r="L37" s="205"/>
      <c r="M37" s="157">
        <f t="shared" si="20"/>
        <v>0</v>
      </c>
      <c r="N37" s="205"/>
      <c r="O37" s="205"/>
      <c r="P37" s="205"/>
      <c r="Q37" s="157">
        <f t="shared" si="21"/>
        <v>0</v>
      </c>
      <c r="R37" s="205"/>
      <c r="S37" s="205"/>
      <c r="T37" s="205"/>
      <c r="U37" s="157">
        <f t="shared" si="22"/>
        <v>0</v>
      </c>
      <c r="V37" s="205"/>
      <c r="W37" s="205"/>
      <c r="X37" s="205"/>
      <c r="Y37" s="157">
        <f t="shared" si="23"/>
        <v>0</v>
      </c>
      <c r="Z37" s="173">
        <f t="shared" si="7"/>
        <v>0</v>
      </c>
    </row>
    <row r="38" spans="1:27" ht="15" customHeight="1" x14ac:dyDescent="0.3">
      <c r="A38" s="54"/>
      <c r="B38" s="56"/>
      <c r="C38" s="157">
        <f t="shared" si="17"/>
        <v>0</v>
      </c>
      <c r="D38" s="156"/>
      <c r="E38" s="156"/>
      <c r="F38" s="156"/>
      <c r="G38" s="156"/>
      <c r="H38" s="157">
        <f t="shared" si="18"/>
        <v>0</v>
      </c>
      <c r="I38" s="157">
        <f t="shared" si="19"/>
        <v>0</v>
      </c>
      <c r="J38" s="205"/>
      <c r="K38" s="205"/>
      <c r="L38" s="205"/>
      <c r="M38" s="157">
        <f t="shared" si="20"/>
        <v>0</v>
      </c>
      <c r="N38" s="205"/>
      <c r="O38" s="205"/>
      <c r="P38" s="205"/>
      <c r="Q38" s="157">
        <f t="shared" si="21"/>
        <v>0</v>
      </c>
      <c r="R38" s="205"/>
      <c r="S38" s="205"/>
      <c r="T38" s="205"/>
      <c r="U38" s="157">
        <f t="shared" si="22"/>
        <v>0</v>
      </c>
      <c r="V38" s="205"/>
      <c r="W38" s="205"/>
      <c r="X38" s="205"/>
      <c r="Y38" s="157">
        <f t="shared" si="23"/>
        <v>0</v>
      </c>
      <c r="Z38" s="173">
        <f t="shared" si="7"/>
        <v>0</v>
      </c>
    </row>
    <row r="39" spans="1:27" s="1" customFormat="1" ht="15" customHeight="1" x14ac:dyDescent="0.3">
      <c r="A39" s="48"/>
      <c r="B39" s="56"/>
      <c r="C39" s="157">
        <f t="shared" si="17"/>
        <v>0</v>
      </c>
      <c r="D39" s="156"/>
      <c r="E39" s="156"/>
      <c r="F39" s="156"/>
      <c r="G39" s="156"/>
      <c r="H39" s="157">
        <f t="shared" si="18"/>
        <v>0</v>
      </c>
      <c r="I39" s="157">
        <f t="shared" si="19"/>
        <v>0</v>
      </c>
      <c r="J39" s="205"/>
      <c r="K39" s="205"/>
      <c r="L39" s="205"/>
      <c r="M39" s="157">
        <f t="shared" si="20"/>
        <v>0</v>
      </c>
      <c r="N39" s="205"/>
      <c r="O39" s="205"/>
      <c r="P39" s="205"/>
      <c r="Q39" s="157">
        <f t="shared" si="21"/>
        <v>0</v>
      </c>
      <c r="R39" s="205"/>
      <c r="S39" s="205"/>
      <c r="T39" s="205"/>
      <c r="U39" s="157">
        <f t="shared" si="22"/>
        <v>0</v>
      </c>
      <c r="V39" s="205"/>
      <c r="W39" s="205"/>
      <c r="X39" s="205"/>
      <c r="Y39" s="157">
        <f t="shared" si="23"/>
        <v>0</v>
      </c>
      <c r="Z39" s="173">
        <f t="shared" si="7"/>
        <v>0</v>
      </c>
      <c r="AA39" s="178"/>
    </row>
    <row r="40" spans="1:27" ht="15" customHeight="1" x14ac:dyDescent="0.3">
      <c r="A40" s="54"/>
      <c r="B40" s="50"/>
      <c r="C40" s="157">
        <f t="shared" si="17"/>
        <v>0</v>
      </c>
      <c r="D40" s="156"/>
      <c r="E40" s="156"/>
      <c r="F40" s="156"/>
      <c r="G40" s="156"/>
      <c r="H40" s="157">
        <f t="shared" si="18"/>
        <v>0</v>
      </c>
      <c r="I40" s="157">
        <f t="shared" si="19"/>
        <v>0</v>
      </c>
      <c r="J40" s="205"/>
      <c r="K40" s="205"/>
      <c r="L40" s="205"/>
      <c r="M40" s="157">
        <f t="shared" si="20"/>
        <v>0</v>
      </c>
      <c r="N40" s="205"/>
      <c r="O40" s="205"/>
      <c r="P40" s="205"/>
      <c r="Q40" s="157">
        <f t="shared" si="21"/>
        <v>0</v>
      </c>
      <c r="R40" s="205"/>
      <c r="S40" s="205"/>
      <c r="T40" s="205"/>
      <c r="U40" s="157">
        <f t="shared" si="22"/>
        <v>0</v>
      </c>
      <c r="V40" s="205"/>
      <c r="W40" s="205"/>
      <c r="X40" s="205"/>
      <c r="Y40" s="157">
        <f t="shared" si="23"/>
        <v>0</v>
      </c>
      <c r="Z40" s="173">
        <f t="shared" si="7"/>
        <v>0</v>
      </c>
    </row>
    <row r="41" spans="1:27" s="44" customFormat="1" ht="15" customHeight="1" x14ac:dyDescent="0.3">
      <c r="A41" s="43">
        <v>224</v>
      </c>
      <c r="B41" s="43" t="s">
        <v>61</v>
      </c>
      <c r="C41" s="157">
        <f>SUM(C43:C46)</f>
        <v>0</v>
      </c>
      <c r="D41" s="157">
        <f>SUM(D43:D46)</f>
        <v>0</v>
      </c>
      <c r="E41" s="157">
        <f>SUM(E43:E46)</f>
        <v>0</v>
      </c>
      <c r="F41" s="157">
        <f>SUM(F43:F46)</f>
        <v>0</v>
      </c>
      <c r="G41" s="157"/>
      <c r="H41" s="157">
        <f t="shared" ref="H41:Y41" si="24">SUM(H43:H46)</f>
        <v>0</v>
      </c>
      <c r="I41" s="157">
        <f t="shared" si="24"/>
        <v>0</v>
      </c>
      <c r="J41" s="157">
        <f t="shared" si="24"/>
        <v>0</v>
      </c>
      <c r="K41" s="157">
        <f t="shared" si="24"/>
        <v>0</v>
      </c>
      <c r="L41" s="157">
        <f t="shared" si="24"/>
        <v>0</v>
      </c>
      <c r="M41" s="157">
        <f t="shared" si="24"/>
        <v>0</v>
      </c>
      <c r="N41" s="157">
        <f t="shared" si="24"/>
        <v>0</v>
      </c>
      <c r="O41" s="157">
        <f t="shared" si="24"/>
        <v>0</v>
      </c>
      <c r="P41" s="157">
        <f t="shared" si="24"/>
        <v>0</v>
      </c>
      <c r="Q41" s="157">
        <f t="shared" si="24"/>
        <v>0</v>
      </c>
      <c r="R41" s="157">
        <f t="shared" si="24"/>
        <v>0</v>
      </c>
      <c r="S41" s="157">
        <f t="shared" si="24"/>
        <v>0</v>
      </c>
      <c r="T41" s="157">
        <f t="shared" si="24"/>
        <v>0</v>
      </c>
      <c r="U41" s="157">
        <f t="shared" si="24"/>
        <v>0</v>
      </c>
      <c r="V41" s="157">
        <f t="shared" si="24"/>
        <v>0</v>
      </c>
      <c r="W41" s="157">
        <f t="shared" si="24"/>
        <v>0</v>
      </c>
      <c r="X41" s="157">
        <f t="shared" si="24"/>
        <v>0</v>
      </c>
      <c r="Y41" s="157">
        <f t="shared" si="24"/>
        <v>0</v>
      </c>
      <c r="Z41" s="173">
        <f t="shared" si="7"/>
        <v>0</v>
      </c>
      <c r="AA41" s="206"/>
    </row>
    <row r="42" spans="1:27" s="47" customFormat="1" ht="15" customHeight="1" x14ac:dyDescent="0.3">
      <c r="A42" s="45"/>
      <c r="B42" s="57" t="s">
        <v>37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73">
        <f t="shared" si="7"/>
        <v>0</v>
      </c>
      <c r="AA42" s="207"/>
    </row>
    <row r="43" spans="1:27" ht="15" customHeight="1" x14ac:dyDescent="0.3">
      <c r="A43" s="403"/>
      <c r="B43" s="58" t="s">
        <v>62</v>
      </c>
      <c r="C43" s="157">
        <f>SUM(D43:G43)</f>
        <v>0</v>
      </c>
      <c r="D43" s="156"/>
      <c r="E43" s="156"/>
      <c r="F43" s="156"/>
      <c r="G43" s="156"/>
      <c r="H43" s="157">
        <f t="shared" ref="H43:H85" si="25">SUM(D43:E43)</f>
        <v>0</v>
      </c>
      <c r="I43" s="157">
        <f>SUM(H43,F43)</f>
        <v>0</v>
      </c>
      <c r="J43" s="205"/>
      <c r="K43" s="205"/>
      <c r="L43" s="205"/>
      <c r="M43" s="157">
        <f>SUM(J43:L43)</f>
        <v>0</v>
      </c>
      <c r="N43" s="205"/>
      <c r="O43" s="205"/>
      <c r="P43" s="205"/>
      <c r="Q43" s="157">
        <f>SUM(M43:P43)</f>
        <v>0</v>
      </c>
      <c r="R43" s="205"/>
      <c r="S43" s="205"/>
      <c r="T43" s="205"/>
      <c r="U43" s="157">
        <f>SUM(Q43:T43)</f>
        <v>0</v>
      </c>
      <c r="V43" s="205"/>
      <c r="W43" s="205"/>
      <c r="X43" s="205"/>
      <c r="Y43" s="157">
        <f t="shared" ref="Y43:Y85" si="26">SUM(U43:X43)</f>
        <v>0</v>
      </c>
      <c r="Z43" s="173">
        <f t="shared" si="7"/>
        <v>0</v>
      </c>
    </row>
    <row r="44" spans="1:27" ht="15" customHeight="1" x14ac:dyDescent="0.3">
      <c r="A44" s="403"/>
      <c r="B44" s="58" t="s">
        <v>63</v>
      </c>
      <c r="C44" s="157">
        <f>SUM(D44:G44)</f>
        <v>0</v>
      </c>
      <c r="D44" s="156"/>
      <c r="E44" s="156"/>
      <c r="F44" s="156"/>
      <c r="G44" s="156"/>
      <c r="H44" s="157">
        <f t="shared" si="25"/>
        <v>0</v>
      </c>
      <c r="I44" s="157">
        <f>SUM(H44,F44)</f>
        <v>0</v>
      </c>
      <c r="J44" s="205"/>
      <c r="K44" s="205"/>
      <c r="L44" s="205"/>
      <c r="M44" s="157">
        <f>SUM(J44:L44)</f>
        <v>0</v>
      </c>
      <c r="N44" s="205"/>
      <c r="O44" s="205"/>
      <c r="P44" s="205"/>
      <c r="Q44" s="157">
        <f>SUM(M44:P44)</f>
        <v>0</v>
      </c>
      <c r="R44" s="205"/>
      <c r="S44" s="205"/>
      <c r="T44" s="205"/>
      <c r="U44" s="157">
        <f>SUM(Q44:T44)</f>
        <v>0</v>
      </c>
      <c r="V44" s="205"/>
      <c r="W44" s="205"/>
      <c r="X44" s="205"/>
      <c r="Y44" s="157">
        <f t="shared" si="26"/>
        <v>0</v>
      </c>
      <c r="Z44" s="173">
        <f t="shared" si="7"/>
        <v>0</v>
      </c>
    </row>
    <row r="45" spans="1:27" ht="15" customHeight="1" x14ac:dyDescent="0.3">
      <c r="A45" s="403"/>
      <c r="B45" s="58" t="s">
        <v>64</v>
      </c>
      <c r="C45" s="157">
        <f>SUM(D45:G45)</f>
        <v>0</v>
      </c>
      <c r="D45" s="156"/>
      <c r="E45" s="156"/>
      <c r="F45" s="156"/>
      <c r="G45" s="156"/>
      <c r="H45" s="157">
        <f t="shared" si="25"/>
        <v>0</v>
      </c>
      <c r="I45" s="157">
        <f>SUM(H45,F45)</f>
        <v>0</v>
      </c>
      <c r="J45" s="205"/>
      <c r="K45" s="205"/>
      <c r="L45" s="205"/>
      <c r="M45" s="157">
        <f>SUM(J45:L45)</f>
        <v>0</v>
      </c>
      <c r="N45" s="205"/>
      <c r="O45" s="205"/>
      <c r="P45" s="205"/>
      <c r="Q45" s="157">
        <f>SUM(M45:P45)</f>
        <v>0</v>
      </c>
      <c r="R45" s="205"/>
      <c r="S45" s="205"/>
      <c r="T45" s="205"/>
      <c r="U45" s="157">
        <f>SUM(Q45:T45)</f>
        <v>0</v>
      </c>
      <c r="V45" s="205"/>
      <c r="W45" s="205"/>
      <c r="X45" s="205"/>
      <c r="Y45" s="157">
        <f t="shared" si="26"/>
        <v>0</v>
      </c>
      <c r="Z45" s="173">
        <f t="shared" si="7"/>
        <v>0</v>
      </c>
    </row>
    <row r="46" spans="1:27" s="1" customFormat="1" ht="15" customHeight="1" x14ac:dyDescent="0.3">
      <c r="A46" s="404"/>
      <c r="B46" s="59"/>
      <c r="C46" s="157">
        <f>SUM(D46:G46)</f>
        <v>0</v>
      </c>
      <c r="D46" s="156"/>
      <c r="E46" s="156"/>
      <c r="F46" s="156"/>
      <c r="G46" s="156"/>
      <c r="H46" s="157">
        <f t="shared" si="25"/>
        <v>0</v>
      </c>
      <c r="I46" s="157">
        <f>SUM(H46,F46)</f>
        <v>0</v>
      </c>
      <c r="J46" s="205"/>
      <c r="K46" s="205"/>
      <c r="L46" s="205"/>
      <c r="M46" s="157">
        <f>SUM(J46:L46)</f>
        <v>0</v>
      </c>
      <c r="N46" s="205"/>
      <c r="O46" s="205"/>
      <c r="P46" s="205"/>
      <c r="Q46" s="157">
        <f>SUM(M46:P46)</f>
        <v>0</v>
      </c>
      <c r="R46" s="205"/>
      <c r="S46" s="205"/>
      <c r="T46" s="205"/>
      <c r="U46" s="157">
        <f>SUM(Q46:T46)</f>
        <v>0</v>
      </c>
      <c r="V46" s="205"/>
      <c r="W46" s="205"/>
      <c r="X46" s="205"/>
      <c r="Y46" s="157">
        <f t="shared" si="26"/>
        <v>0</v>
      </c>
      <c r="Z46" s="173">
        <f t="shared" si="7"/>
        <v>0</v>
      </c>
      <c r="AA46" s="178"/>
    </row>
    <row r="47" spans="1:27" s="61" customFormat="1" ht="15" customHeight="1" x14ac:dyDescent="0.3">
      <c r="A47" s="60">
        <v>225</v>
      </c>
      <c r="B47" s="60" t="s">
        <v>65</v>
      </c>
      <c r="C47" s="157">
        <f>SUM(C48:C84)</f>
        <v>0</v>
      </c>
      <c r="D47" s="157">
        <f>SUM(D48:D84)</f>
        <v>0</v>
      </c>
      <c r="E47" s="157">
        <f>SUM(E48:E84)</f>
        <v>0</v>
      </c>
      <c r="F47" s="157">
        <f>SUM(F48:F84)</f>
        <v>0</v>
      </c>
      <c r="G47" s="157"/>
      <c r="H47" s="157">
        <f t="shared" si="25"/>
        <v>0</v>
      </c>
      <c r="I47" s="157">
        <f t="shared" ref="I47:X47" si="27">SUM(I48:I84)</f>
        <v>0</v>
      </c>
      <c r="J47" s="157">
        <f t="shared" si="27"/>
        <v>0</v>
      </c>
      <c r="K47" s="157">
        <f t="shared" si="27"/>
        <v>0</v>
      </c>
      <c r="L47" s="157">
        <f t="shared" si="27"/>
        <v>0</v>
      </c>
      <c r="M47" s="157">
        <f t="shared" si="27"/>
        <v>0</v>
      </c>
      <c r="N47" s="157">
        <f t="shared" si="27"/>
        <v>0</v>
      </c>
      <c r="O47" s="157">
        <f t="shared" si="27"/>
        <v>0</v>
      </c>
      <c r="P47" s="157">
        <f t="shared" si="27"/>
        <v>0</v>
      </c>
      <c r="Q47" s="157">
        <f t="shared" si="27"/>
        <v>0</v>
      </c>
      <c r="R47" s="157">
        <f t="shared" si="27"/>
        <v>0</v>
      </c>
      <c r="S47" s="157">
        <f t="shared" si="27"/>
        <v>0</v>
      </c>
      <c r="T47" s="157">
        <f t="shared" si="27"/>
        <v>0</v>
      </c>
      <c r="U47" s="157">
        <f t="shared" si="27"/>
        <v>0</v>
      </c>
      <c r="V47" s="157">
        <f t="shared" si="27"/>
        <v>0</v>
      </c>
      <c r="W47" s="157">
        <f t="shared" si="27"/>
        <v>0</v>
      </c>
      <c r="X47" s="157">
        <f t="shared" si="27"/>
        <v>0</v>
      </c>
      <c r="Y47" s="157">
        <f t="shared" si="26"/>
        <v>0</v>
      </c>
      <c r="Z47" s="173">
        <f t="shared" si="7"/>
        <v>0</v>
      </c>
      <c r="AA47" s="204"/>
    </row>
    <row r="48" spans="1:27" s="63" customFormat="1" x14ac:dyDescent="0.3">
      <c r="A48" s="405"/>
      <c r="B48" s="62" t="s">
        <v>37</v>
      </c>
      <c r="C48" s="157">
        <f t="shared" ref="C48:C84" si="28">SUM(D48:G48)</f>
        <v>0</v>
      </c>
      <c r="D48" s="156"/>
      <c r="E48" s="156"/>
      <c r="F48" s="156"/>
      <c r="G48" s="156"/>
      <c r="H48" s="157">
        <f t="shared" si="25"/>
        <v>0</v>
      </c>
      <c r="I48" s="157">
        <f t="shared" ref="I48:I84" si="29">SUM(H48,F48)</f>
        <v>0</v>
      </c>
      <c r="J48" s="205"/>
      <c r="K48" s="205"/>
      <c r="L48" s="205"/>
      <c r="M48" s="157">
        <f t="shared" ref="M48:M84" si="30">SUM(J48:L48)</f>
        <v>0</v>
      </c>
      <c r="N48" s="205"/>
      <c r="O48" s="205"/>
      <c r="P48" s="205"/>
      <c r="Q48" s="157">
        <f t="shared" ref="Q48:Q84" si="31">SUM(M48:P48)</f>
        <v>0</v>
      </c>
      <c r="R48" s="205"/>
      <c r="S48" s="205"/>
      <c r="T48" s="205"/>
      <c r="U48" s="157">
        <f t="shared" ref="U48:U84" si="32">SUM(Q48:T48)</f>
        <v>0</v>
      </c>
      <c r="V48" s="205"/>
      <c r="W48" s="205"/>
      <c r="X48" s="205"/>
      <c r="Y48" s="157">
        <f t="shared" si="26"/>
        <v>0</v>
      </c>
      <c r="Z48" s="173">
        <f t="shared" si="7"/>
        <v>0</v>
      </c>
      <c r="AA48" s="178"/>
    </row>
    <row r="49" spans="1:27" s="63" customFormat="1" x14ac:dyDescent="0.3">
      <c r="A49" s="405"/>
      <c r="B49" s="64" t="s">
        <v>66</v>
      </c>
      <c r="C49" s="157">
        <f t="shared" si="28"/>
        <v>0</v>
      </c>
      <c r="D49" s="156"/>
      <c r="E49" s="156"/>
      <c r="F49" s="156"/>
      <c r="G49" s="156"/>
      <c r="H49" s="157">
        <f t="shared" si="25"/>
        <v>0</v>
      </c>
      <c r="I49" s="157">
        <f t="shared" si="29"/>
        <v>0</v>
      </c>
      <c r="J49" s="205"/>
      <c r="K49" s="205"/>
      <c r="L49" s="205"/>
      <c r="M49" s="157">
        <f t="shared" si="30"/>
        <v>0</v>
      </c>
      <c r="N49" s="205"/>
      <c r="O49" s="210"/>
      <c r="P49" s="211"/>
      <c r="Q49" s="157">
        <f t="shared" si="31"/>
        <v>0</v>
      </c>
      <c r="R49" s="205"/>
      <c r="S49" s="205"/>
      <c r="T49" s="205"/>
      <c r="U49" s="157">
        <f t="shared" si="32"/>
        <v>0</v>
      </c>
      <c r="V49" s="205"/>
      <c r="W49" s="205"/>
      <c r="X49" s="205"/>
      <c r="Y49" s="157">
        <f t="shared" si="26"/>
        <v>0</v>
      </c>
      <c r="Z49" s="173">
        <f t="shared" si="7"/>
        <v>0</v>
      </c>
      <c r="AA49" s="178"/>
    </row>
    <row r="50" spans="1:27" s="63" customFormat="1" ht="26.4" x14ac:dyDescent="0.3">
      <c r="A50" s="410"/>
      <c r="B50" s="64" t="s">
        <v>67</v>
      </c>
      <c r="C50" s="157">
        <f t="shared" si="28"/>
        <v>0</v>
      </c>
      <c r="D50" s="156"/>
      <c r="E50" s="156"/>
      <c r="F50" s="156"/>
      <c r="G50" s="156"/>
      <c r="H50" s="157">
        <f t="shared" si="25"/>
        <v>0</v>
      </c>
      <c r="I50" s="157">
        <f t="shared" si="29"/>
        <v>0</v>
      </c>
      <c r="J50" s="205"/>
      <c r="K50" s="205"/>
      <c r="L50" s="205"/>
      <c r="M50" s="157">
        <f t="shared" si="30"/>
        <v>0</v>
      </c>
      <c r="N50" s="205"/>
      <c r="O50" s="210"/>
      <c r="P50" s="211"/>
      <c r="Q50" s="157">
        <f t="shared" si="31"/>
        <v>0</v>
      </c>
      <c r="R50" s="205"/>
      <c r="S50" s="205"/>
      <c r="T50" s="211"/>
      <c r="U50" s="157">
        <f t="shared" si="32"/>
        <v>0</v>
      </c>
      <c r="V50" s="205"/>
      <c r="W50" s="205"/>
      <c r="X50" s="205"/>
      <c r="Y50" s="157">
        <f t="shared" si="26"/>
        <v>0</v>
      </c>
      <c r="Z50" s="173">
        <f t="shared" si="7"/>
        <v>0</v>
      </c>
      <c r="AA50" s="178"/>
    </row>
    <row r="51" spans="1:27" s="63" customFormat="1" ht="25.5" customHeight="1" x14ac:dyDescent="0.3">
      <c r="A51" s="410"/>
      <c r="B51" s="64" t="s">
        <v>68</v>
      </c>
      <c r="C51" s="157">
        <f t="shared" si="28"/>
        <v>0</v>
      </c>
      <c r="D51" s="156"/>
      <c r="E51" s="156"/>
      <c r="F51" s="156"/>
      <c r="G51" s="156"/>
      <c r="H51" s="157">
        <f t="shared" si="25"/>
        <v>0</v>
      </c>
      <c r="I51" s="157">
        <f t="shared" si="29"/>
        <v>0</v>
      </c>
      <c r="J51" s="205"/>
      <c r="K51" s="205"/>
      <c r="L51" s="205"/>
      <c r="M51" s="157">
        <f t="shared" si="30"/>
        <v>0</v>
      </c>
      <c r="N51" s="205"/>
      <c r="O51" s="210"/>
      <c r="P51" s="211"/>
      <c r="Q51" s="157">
        <f t="shared" si="31"/>
        <v>0</v>
      </c>
      <c r="R51" s="205"/>
      <c r="S51" s="205"/>
      <c r="T51" s="205"/>
      <c r="U51" s="157">
        <f t="shared" si="32"/>
        <v>0</v>
      </c>
      <c r="V51" s="205"/>
      <c r="W51" s="205"/>
      <c r="X51" s="205"/>
      <c r="Y51" s="157">
        <f t="shared" si="26"/>
        <v>0</v>
      </c>
      <c r="Z51" s="173">
        <f t="shared" si="7"/>
        <v>0</v>
      </c>
      <c r="AA51" s="178"/>
    </row>
    <row r="52" spans="1:27" s="63" customFormat="1" ht="25.5" customHeight="1" x14ac:dyDescent="0.3">
      <c r="A52" s="410"/>
      <c r="B52" s="64" t="s">
        <v>69</v>
      </c>
      <c r="C52" s="157">
        <f t="shared" si="28"/>
        <v>0</v>
      </c>
      <c r="D52" s="156"/>
      <c r="E52" s="156"/>
      <c r="F52" s="156"/>
      <c r="G52" s="156"/>
      <c r="H52" s="157">
        <f t="shared" si="25"/>
        <v>0</v>
      </c>
      <c r="I52" s="157">
        <f t="shared" si="29"/>
        <v>0</v>
      </c>
      <c r="J52" s="205"/>
      <c r="K52" s="205"/>
      <c r="L52" s="205"/>
      <c r="M52" s="157">
        <f t="shared" si="30"/>
        <v>0</v>
      </c>
      <c r="N52" s="205"/>
      <c r="O52" s="210"/>
      <c r="P52" s="211"/>
      <c r="Q52" s="157">
        <f t="shared" si="31"/>
        <v>0</v>
      </c>
      <c r="R52" s="205"/>
      <c r="S52" s="205"/>
      <c r="T52" s="211"/>
      <c r="U52" s="157">
        <f t="shared" si="32"/>
        <v>0</v>
      </c>
      <c r="V52" s="205"/>
      <c r="W52" s="205"/>
      <c r="X52" s="205"/>
      <c r="Y52" s="157">
        <f t="shared" si="26"/>
        <v>0</v>
      </c>
      <c r="Z52" s="173">
        <f t="shared" si="7"/>
        <v>0</v>
      </c>
      <c r="AA52" s="178"/>
    </row>
    <row r="53" spans="1:27" s="63" customFormat="1" ht="12.75" customHeight="1" x14ac:dyDescent="0.3">
      <c r="A53" s="410"/>
      <c r="B53" s="64" t="s">
        <v>186</v>
      </c>
      <c r="C53" s="157">
        <f t="shared" si="28"/>
        <v>0</v>
      </c>
      <c r="D53" s="156"/>
      <c r="E53" s="156"/>
      <c r="F53" s="156"/>
      <c r="G53" s="156"/>
      <c r="H53" s="157">
        <f t="shared" si="25"/>
        <v>0</v>
      </c>
      <c r="I53" s="157">
        <f t="shared" si="29"/>
        <v>0</v>
      </c>
      <c r="J53" s="205"/>
      <c r="K53" s="205"/>
      <c r="L53" s="205"/>
      <c r="M53" s="157">
        <f t="shared" si="30"/>
        <v>0</v>
      </c>
      <c r="N53" s="205"/>
      <c r="O53" s="205"/>
      <c r="P53" s="205"/>
      <c r="Q53" s="157">
        <f t="shared" si="31"/>
        <v>0</v>
      </c>
      <c r="R53" s="205"/>
      <c r="S53" s="205"/>
      <c r="T53" s="205"/>
      <c r="U53" s="157">
        <f t="shared" si="32"/>
        <v>0</v>
      </c>
      <c r="V53" s="205"/>
      <c r="W53" s="205"/>
      <c r="X53" s="205"/>
      <c r="Y53" s="157">
        <f t="shared" si="26"/>
        <v>0</v>
      </c>
      <c r="Z53" s="173">
        <f t="shared" si="7"/>
        <v>0</v>
      </c>
      <c r="AA53" s="178"/>
    </row>
    <row r="54" spans="1:27" s="63" customFormat="1" x14ac:dyDescent="0.3">
      <c r="A54" s="410"/>
      <c r="B54" s="64" t="s">
        <v>167</v>
      </c>
      <c r="C54" s="157">
        <f t="shared" si="28"/>
        <v>0</v>
      </c>
      <c r="D54" s="156"/>
      <c r="E54" s="156"/>
      <c r="F54" s="156"/>
      <c r="G54" s="156"/>
      <c r="H54" s="157">
        <f t="shared" si="25"/>
        <v>0</v>
      </c>
      <c r="I54" s="157">
        <f t="shared" si="29"/>
        <v>0</v>
      </c>
      <c r="J54" s="205"/>
      <c r="K54" s="205"/>
      <c r="L54" s="205"/>
      <c r="M54" s="157">
        <f t="shared" si="30"/>
        <v>0</v>
      </c>
      <c r="N54" s="205"/>
      <c r="O54" s="205"/>
      <c r="P54" s="205"/>
      <c r="Q54" s="157">
        <f t="shared" si="31"/>
        <v>0</v>
      </c>
      <c r="R54" s="205"/>
      <c r="S54" s="205"/>
      <c r="T54" s="205"/>
      <c r="U54" s="157">
        <f t="shared" si="32"/>
        <v>0</v>
      </c>
      <c r="V54" s="205"/>
      <c r="W54" s="205"/>
      <c r="X54" s="205"/>
      <c r="Y54" s="157">
        <f t="shared" si="26"/>
        <v>0</v>
      </c>
      <c r="Z54" s="173">
        <f t="shared" si="7"/>
        <v>0</v>
      </c>
      <c r="AA54" s="178"/>
    </row>
    <row r="55" spans="1:27" s="63" customFormat="1" ht="23.25" customHeight="1" x14ac:dyDescent="0.3">
      <c r="A55" s="410"/>
      <c r="B55" s="64" t="s">
        <v>72</v>
      </c>
      <c r="C55" s="157">
        <f t="shared" si="28"/>
        <v>0</v>
      </c>
      <c r="D55" s="156"/>
      <c r="E55" s="156"/>
      <c r="F55" s="156"/>
      <c r="G55" s="156"/>
      <c r="H55" s="157">
        <f t="shared" si="25"/>
        <v>0</v>
      </c>
      <c r="I55" s="157">
        <f t="shared" si="29"/>
        <v>0</v>
      </c>
      <c r="J55" s="205"/>
      <c r="K55" s="205"/>
      <c r="L55" s="205"/>
      <c r="M55" s="157">
        <f t="shared" si="30"/>
        <v>0</v>
      </c>
      <c r="N55" s="205"/>
      <c r="O55" s="210"/>
      <c r="P55" s="211"/>
      <c r="Q55" s="157">
        <f t="shared" si="31"/>
        <v>0</v>
      </c>
      <c r="R55" s="211"/>
      <c r="S55" s="205"/>
      <c r="T55" s="205"/>
      <c r="U55" s="157">
        <f t="shared" si="32"/>
        <v>0</v>
      </c>
      <c r="V55" s="205"/>
      <c r="W55" s="205"/>
      <c r="X55" s="205"/>
      <c r="Y55" s="157">
        <f t="shared" si="26"/>
        <v>0</v>
      </c>
      <c r="Z55" s="173">
        <f t="shared" si="7"/>
        <v>0</v>
      </c>
      <c r="AA55" s="178"/>
    </row>
    <row r="56" spans="1:27" s="63" customFormat="1" x14ac:dyDescent="0.3">
      <c r="A56" s="410"/>
      <c r="B56" s="64" t="s">
        <v>73</v>
      </c>
      <c r="C56" s="157">
        <f t="shared" si="28"/>
        <v>0</v>
      </c>
      <c r="D56" s="156"/>
      <c r="E56" s="156"/>
      <c r="F56" s="156"/>
      <c r="G56" s="156"/>
      <c r="H56" s="157">
        <f t="shared" si="25"/>
        <v>0</v>
      </c>
      <c r="I56" s="157">
        <f t="shared" si="29"/>
        <v>0</v>
      </c>
      <c r="J56" s="205"/>
      <c r="K56" s="205"/>
      <c r="L56" s="205"/>
      <c r="M56" s="157">
        <f t="shared" si="30"/>
        <v>0</v>
      </c>
      <c r="N56" s="205"/>
      <c r="O56" s="205"/>
      <c r="P56" s="205"/>
      <c r="Q56" s="157">
        <f t="shared" si="31"/>
        <v>0</v>
      </c>
      <c r="R56" s="205"/>
      <c r="S56" s="205"/>
      <c r="T56" s="211"/>
      <c r="U56" s="157">
        <f t="shared" si="32"/>
        <v>0</v>
      </c>
      <c r="V56" s="205"/>
      <c r="W56" s="205"/>
      <c r="X56" s="205"/>
      <c r="Y56" s="157">
        <f t="shared" si="26"/>
        <v>0</v>
      </c>
      <c r="Z56" s="173">
        <f t="shared" si="7"/>
        <v>0</v>
      </c>
      <c r="AA56" s="178"/>
    </row>
    <row r="57" spans="1:27" s="63" customFormat="1" x14ac:dyDescent="0.3">
      <c r="A57" s="410"/>
      <c r="B57" s="64" t="s">
        <v>74</v>
      </c>
      <c r="C57" s="157">
        <f t="shared" si="28"/>
        <v>0</v>
      </c>
      <c r="D57" s="156"/>
      <c r="E57" s="156"/>
      <c r="F57" s="156"/>
      <c r="G57" s="156"/>
      <c r="H57" s="157">
        <f t="shared" si="25"/>
        <v>0</v>
      </c>
      <c r="I57" s="157">
        <f t="shared" si="29"/>
        <v>0</v>
      </c>
      <c r="J57" s="205"/>
      <c r="K57" s="205"/>
      <c r="L57" s="205"/>
      <c r="M57" s="157">
        <f t="shared" si="30"/>
        <v>0</v>
      </c>
      <c r="N57" s="205"/>
      <c r="O57" s="205"/>
      <c r="P57" s="205"/>
      <c r="Q57" s="157">
        <f t="shared" si="31"/>
        <v>0</v>
      </c>
      <c r="R57" s="205"/>
      <c r="S57" s="205"/>
      <c r="T57" s="211"/>
      <c r="U57" s="157">
        <f t="shared" si="32"/>
        <v>0</v>
      </c>
      <c r="V57" s="205"/>
      <c r="W57" s="205"/>
      <c r="X57" s="205"/>
      <c r="Y57" s="157">
        <f t="shared" si="26"/>
        <v>0</v>
      </c>
      <c r="Z57" s="173">
        <f t="shared" si="7"/>
        <v>0</v>
      </c>
      <c r="AA57" s="178"/>
    </row>
    <row r="58" spans="1:27" s="63" customFormat="1" ht="25.5" customHeight="1" x14ac:dyDescent="0.3">
      <c r="A58" s="410"/>
      <c r="B58" s="64" t="s">
        <v>75</v>
      </c>
      <c r="C58" s="157">
        <f t="shared" si="28"/>
        <v>0</v>
      </c>
      <c r="D58" s="156"/>
      <c r="E58" s="156"/>
      <c r="F58" s="156"/>
      <c r="G58" s="156"/>
      <c r="H58" s="157">
        <f t="shared" si="25"/>
        <v>0</v>
      </c>
      <c r="I58" s="157">
        <f t="shared" si="29"/>
        <v>0</v>
      </c>
      <c r="J58" s="205"/>
      <c r="K58" s="205"/>
      <c r="L58" s="205"/>
      <c r="M58" s="157">
        <f t="shared" si="30"/>
        <v>0</v>
      </c>
      <c r="N58" s="205"/>
      <c r="O58" s="205"/>
      <c r="P58" s="205"/>
      <c r="Q58" s="157">
        <f t="shared" si="31"/>
        <v>0</v>
      </c>
      <c r="R58" s="205"/>
      <c r="S58" s="205"/>
      <c r="T58" s="205"/>
      <c r="U58" s="157">
        <f t="shared" si="32"/>
        <v>0</v>
      </c>
      <c r="V58" s="205"/>
      <c r="W58" s="205"/>
      <c r="X58" s="205"/>
      <c r="Y58" s="157">
        <f t="shared" si="26"/>
        <v>0</v>
      </c>
      <c r="Z58" s="173">
        <f t="shared" si="7"/>
        <v>0</v>
      </c>
      <c r="AA58" s="178"/>
    </row>
    <row r="59" spans="1:27" s="63" customFormat="1" ht="12.75" customHeight="1" x14ac:dyDescent="0.3">
      <c r="A59" s="410"/>
      <c r="B59" s="64" t="s">
        <v>76</v>
      </c>
      <c r="C59" s="157">
        <f t="shared" si="28"/>
        <v>0</v>
      </c>
      <c r="D59" s="156"/>
      <c r="E59" s="156"/>
      <c r="F59" s="156"/>
      <c r="G59" s="156"/>
      <c r="H59" s="157">
        <f t="shared" si="25"/>
        <v>0</v>
      </c>
      <c r="I59" s="157">
        <f t="shared" si="29"/>
        <v>0</v>
      </c>
      <c r="J59" s="205"/>
      <c r="K59" s="205"/>
      <c r="L59" s="205"/>
      <c r="M59" s="157">
        <f t="shared" si="30"/>
        <v>0</v>
      </c>
      <c r="N59" s="205"/>
      <c r="O59" s="205"/>
      <c r="P59" s="205"/>
      <c r="Q59" s="157">
        <f t="shared" si="31"/>
        <v>0</v>
      </c>
      <c r="R59" s="205"/>
      <c r="S59" s="205"/>
      <c r="T59" s="205"/>
      <c r="U59" s="157">
        <f t="shared" si="32"/>
        <v>0</v>
      </c>
      <c r="V59" s="205"/>
      <c r="W59" s="205"/>
      <c r="X59" s="205"/>
      <c r="Y59" s="157">
        <f t="shared" si="26"/>
        <v>0</v>
      </c>
      <c r="Z59" s="173">
        <f t="shared" si="7"/>
        <v>0</v>
      </c>
      <c r="AA59" s="178"/>
    </row>
    <row r="60" spans="1:27" s="63" customFormat="1" ht="15" customHeight="1" x14ac:dyDescent="0.3">
      <c r="A60" s="410"/>
      <c r="B60" s="64" t="s">
        <v>77</v>
      </c>
      <c r="C60" s="157">
        <f t="shared" si="28"/>
        <v>0</v>
      </c>
      <c r="D60" s="156"/>
      <c r="E60" s="156"/>
      <c r="F60" s="156"/>
      <c r="G60" s="156"/>
      <c r="H60" s="157">
        <f t="shared" si="25"/>
        <v>0</v>
      </c>
      <c r="I60" s="157">
        <f t="shared" si="29"/>
        <v>0</v>
      </c>
      <c r="J60" s="205"/>
      <c r="K60" s="205"/>
      <c r="L60" s="205"/>
      <c r="M60" s="157">
        <f t="shared" si="30"/>
        <v>0</v>
      </c>
      <c r="N60" s="205"/>
      <c r="O60" s="205"/>
      <c r="P60" s="205"/>
      <c r="Q60" s="157">
        <f t="shared" si="31"/>
        <v>0</v>
      </c>
      <c r="R60" s="205"/>
      <c r="S60" s="205"/>
      <c r="T60" s="205"/>
      <c r="U60" s="157">
        <f t="shared" si="32"/>
        <v>0</v>
      </c>
      <c r="V60" s="205"/>
      <c r="W60" s="205"/>
      <c r="X60" s="205"/>
      <c r="Y60" s="157">
        <f t="shared" si="26"/>
        <v>0</v>
      </c>
      <c r="Z60" s="173">
        <f t="shared" si="7"/>
        <v>0</v>
      </c>
      <c r="AA60" s="178"/>
    </row>
    <row r="61" spans="1:27" s="63" customFormat="1" x14ac:dyDescent="0.3">
      <c r="A61" s="410"/>
      <c r="B61" s="64" t="s">
        <v>78</v>
      </c>
      <c r="C61" s="157">
        <f t="shared" si="28"/>
        <v>0</v>
      </c>
      <c r="D61" s="156"/>
      <c r="E61" s="156"/>
      <c r="F61" s="156"/>
      <c r="G61" s="156"/>
      <c r="H61" s="157">
        <f t="shared" si="25"/>
        <v>0</v>
      </c>
      <c r="I61" s="157">
        <f t="shared" si="29"/>
        <v>0</v>
      </c>
      <c r="J61" s="205"/>
      <c r="K61" s="205"/>
      <c r="L61" s="205"/>
      <c r="M61" s="157">
        <f t="shared" si="30"/>
        <v>0</v>
      </c>
      <c r="N61" s="205"/>
      <c r="O61" s="205"/>
      <c r="P61" s="205"/>
      <c r="Q61" s="157">
        <f t="shared" si="31"/>
        <v>0</v>
      </c>
      <c r="R61" s="205"/>
      <c r="S61" s="205"/>
      <c r="T61" s="205"/>
      <c r="U61" s="157">
        <f t="shared" si="32"/>
        <v>0</v>
      </c>
      <c r="V61" s="205"/>
      <c r="W61" s="205"/>
      <c r="X61" s="205"/>
      <c r="Y61" s="157">
        <f t="shared" si="26"/>
        <v>0</v>
      </c>
      <c r="Z61" s="173">
        <f t="shared" si="7"/>
        <v>0</v>
      </c>
      <c r="AA61" s="178"/>
    </row>
    <row r="62" spans="1:27" s="63" customFormat="1" x14ac:dyDescent="0.3">
      <c r="A62" s="67"/>
      <c r="B62" s="64" t="s">
        <v>79</v>
      </c>
      <c r="C62" s="157">
        <f t="shared" si="28"/>
        <v>0</v>
      </c>
      <c r="D62" s="156"/>
      <c r="E62" s="156"/>
      <c r="F62" s="156"/>
      <c r="G62" s="156"/>
      <c r="H62" s="157">
        <f t="shared" si="25"/>
        <v>0</v>
      </c>
      <c r="I62" s="157">
        <f t="shared" si="29"/>
        <v>0</v>
      </c>
      <c r="J62" s="205"/>
      <c r="K62" s="205"/>
      <c r="L62" s="205"/>
      <c r="M62" s="157">
        <f t="shared" si="30"/>
        <v>0</v>
      </c>
      <c r="N62" s="205"/>
      <c r="O62" s="205"/>
      <c r="P62" s="205"/>
      <c r="Q62" s="157">
        <f t="shared" si="31"/>
        <v>0</v>
      </c>
      <c r="R62" s="205"/>
      <c r="S62" s="205"/>
      <c r="T62" s="205"/>
      <c r="U62" s="157">
        <f t="shared" si="32"/>
        <v>0</v>
      </c>
      <c r="V62" s="205"/>
      <c r="W62" s="205"/>
      <c r="X62" s="205"/>
      <c r="Y62" s="157">
        <f t="shared" si="26"/>
        <v>0</v>
      </c>
      <c r="Z62" s="173">
        <f t="shared" si="7"/>
        <v>0</v>
      </c>
      <c r="AA62" s="178"/>
    </row>
    <row r="63" spans="1:27" s="63" customFormat="1" ht="26.4" x14ac:dyDescent="0.3">
      <c r="A63" s="68"/>
      <c r="B63" s="64" t="s">
        <v>80</v>
      </c>
      <c r="C63" s="157">
        <f t="shared" si="28"/>
        <v>0</v>
      </c>
      <c r="D63" s="156"/>
      <c r="E63" s="156"/>
      <c r="F63" s="156"/>
      <c r="G63" s="156"/>
      <c r="H63" s="157">
        <f t="shared" si="25"/>
        <v>0</v>
      </c>
      <c r="I63" s="157">
        <f t="shared" si="29"/>
        <v>0</v>
      </c>
      <c r="J63" s="205"/>
      <c r="K63" s="205"/>
      <c r="L63" s="205"/>
      <c r="M63" s="157">
        <f t="shared" si="30"/>
        <v>0</v>
      </c>
      <c r="N63" s="205"/>
      <c r="O63" s="205"/>
      <c r="P63" s="205"/>
      <c r="Q63" s="157">
        <f t="shared" si="31"/>
        <v>0</v>
      </c>
      <c r="R63" s="205"/>
      <c r="S63" s="205"/>
      <c r="T63" s="205"/>
      <c r="U63" s="157">
        <f t="shared" si="32"/>
        <v>0</v>
      </c>
      <c r="V63" s="205"/>
      <c r="W63" s="205"/>
      <c r="X63" s="205"/>
      <c r="Y63" s="157">
        <f t="shared" si="26"/>
        <v>0</v>
      </c>
      <c r="Z63" s="173">
        <f t="shared" si="7"/>
        <v>0</v>
      </c>
      <c r="AA63" s="178"/>
    </row>
    <row r="64" spans="1:27" s="70" customFormat="1" x14ac:dyDescent="0.3">
      <c r="A64" s="69"/>
      <c r="B64" s="64" t="s">
        <v>81</v>
      </c>
      <c r="C64" s="157">
        <f t="shared" si="28"/>
        <v>0</v>
      </c>
      <c r="D64" s="156"/>
      <c r="E64" s="156"/>
      <c r="F64" s="156"/>
      <c r="G64" s="156"/>
      <c r="H64" s="157">
        <f t="shared" si="25"/>
        <v>0</v>
      </c>
      <c r="I64" s="157">
        <f t="shared" si="29"/>
        <v>0</v>
      </c>
      <c r="J64" s="205"/>
      <c r="K64" s="205"/>
      <c r="L64" s="205"/>
      <c r="M64" s="157">
        <f t="shared" si="30"/>
        <v>0</v>
      </c>
      <c r="N64" s="205"/>
      <c r="O64" s="205"/>
      <c r="P64" s="205"/>
      <c r="Q64" s="157">
        <f t="shared" si="31"/>
        <v>0</v>
      </c>
      <c r="R64" s="205"/>
      <c r="S64" s="205"/>
      <c r="T64" s="205"/>
      <c r="U64" s="157">
        <f t="shared" si="32"/>
        <v>0</v>
      </c>
      <c r="V64" s="205"/>
      <c r="W64" s="205"/>
      <c r="X64" s="205"/>
      <c r="Y64" s="157">
        <f t="shared" si="26"/>
        <v>0</v>
      </c>
      <c r="Z64" s="173">
        <f t="shared" si="7"/>
        <v>0</v>
      </c>
      <c r="AA64" s="209"/>
    </row>
    <row r="65" spans="1:27" s="70" customFormat="1" x14ac:dyDescent="0.3">
      <c r="A65" s="69"/>
      <c r="B65" s="64" t="s">
        <v>82</v>
      </c>
      <c r="C65" s="157">
        <f t="shared" si="28"/>
        <v>0</v>
      </c>
      <c r="D65" s="156"/>
      <c r="E65" s="156"/>
      <c r="F65" s="156"/>
      <c r="G65" s="156"/>
      <c r="H65" s="157">
        <f t="shared" si="25"/>
        <v>0</v>
      </c>
      <c r="I65" s="157">
        <f t="shared" si="29"/>
        <v>0</v>
      </c>
      <c r="J65" s="205"/>
      <c r="K65" s="205"/>
      <c r="L65" s="205"/>
      <c r="M65" s="157">
        <f t="shared" si="30"/>
        <v>0</v>
      </c>
      <c r="N65" s="205"/>
      <c r="O65" s="205"/>
      <c r="P65" s="205"/>
      <c r="Q65" s="157">
        <f t="shared" si="31"/>
        <v>0</v>
      </c>
      <c r="R65" s="205"/>
      <c r="S65" s="205"/>
      <c r="T65" s="205"/>
      <c r="U65" s="157">
        <f t="shared" si="32"/>
        <v>0</v>
      </c>
      <c r="V65" s="205"/>
      <c r="W65" s="205"/>
      <c r="X65" s="205"/>
      <c r="Y65" s="157">
        <f t="shared" si="26"/>
        <v>0</v>
      </c>
      <c r="Z65" s="173">
        <f t="shared" si="7"/>
        <v>0</v>
      </c>
      <c r="AA65" s="209"/>
    </row>
    <row r="66" spans="1:27" s="70" customFormat="1" x14ac:dyDescent="0.3">
      <c r="A66" s="69"/>
      <c r="B66" s="64" t="s">
        <v>83</v>
      </c>
      <c r="C66" s="157">
        <f t="shared" si="28"/>
        <v>0</v>
      </c>
      <c r="D66" s="156"/>
      <c r="E66" s="156"/>
      <c r="F66" s="156"/>
      <c r="G66" s="156"/>
      <c r="H66" s="157">
        <f t="shared" si="25"/>
        <v>0</v>
      </c>
      <c r="I66" s="157">
        <f t="shared" si="29"/>
        <v>0</v>
      </c>
      <c r="J66" s="205"/>
      <c r="K66" s="205"/>
      <c r="L66" s="205"/>
      <c r="M66" s="157">
        <f t="shared" si="30"/>
        <v>0</v>
      </c>
      <c r="N66" s="205"/>
      <c r="O66" s="205"/>
      <c r="P66" s="205"/>
      <c r="Q66" s="157">
        <f t="shared" si="31"/>
        <v>0</v>
      </c>
      <c r="R66" s="205"/>
      <c r="S66" s="205"/>
      <c r="T66" s="205"/>
      <c r="U66" s="157">
        <f t="shared" si="32"/>
        <v>0</v>
      </c>
      <c r="V66" s="205"/>
      <c r="W66" s="205"/>
      <c r="X66" s="205"/>
      <c r="Y66" s="157">
        <f t="shared" si="26"/>
        <v>0</v>
      </c>
      <c r="Z66" s="173">
        <f t="shared" si="7"/>
        <v>0</v>
      </c>
      <c r="AA66" s="209"/>
    </row>
    <row r="67" spans="1:27" s="70" customFormat="1" x14ac:dyDescent="0.3">
      <c r="A67" s="69"/>
      <c r="B67" s="64" t="s">
        <v>84</v>
      </c>
      <c r="C67" s="157">
        <f t="shared" si="28"/>
        <v>0</v>
      </c>
      <c r="D67" s="156"/>
      <c r="E67" s="156"/>
      <c r="F67" s="156"/>
      <c r="G67" s="156"/>
      <c r="H67" s="157">
        <f t="shared" si="25"/>
        <v>0</v>
      </c>
      <c r="I67" s="157">
        <f t="shared" si="29"/>
        <v>0</v>
      </c>
      <c r="J67" s="205"/>
      <c r="K67" s="205"/>
      <c r="L67" s="205"/>
      <c r="M67" s="157">
        <f t="shared" si="30"/>
        <v>0</v>
      </c>
      <c r="N67" s="205"/>
      <c r="O67" s="205"/>
      <c r="P67" s="205"/>
      <c r="Q67" s="157">
        <f t="shared" si="31"/>
        <v>0</v>
      </c>
      <c r="R67" s="205"/>
      <c r="S67" s="205"/>
      <c r="T67" s="205"/>
      <c r="U67" s="157">
        <f t="shared" si="32"/>
        <v>0</v>
      </c>
      <c r="V67" s="205"/>
      <c r="W67" s="205"/>
      <c r="X67" s="205"/>
      <c r="Y67" s="157">
        <f t="shared" si="26"/>
        <v>0</v>
      </c>
      <c r="Z67" s="173">
        <f t="shared" si="7"/>
        <v>0</v>
      </c>
      <c r="AA67" s="209"/>
    </row>
    <row r="68" spans="1:27" s="70" customFormat="1" x14ac:dyDescent="0.3">
      <c r="A68" s="69"/>
      <c r="B68" s="64" t="s">
        <v>85</v>
      </c>
      <c r="C68" s="157">
        <f t="shared" si="28"/>
        <v>0</v>
      </c>
      <c r="D68" s="156"/>
      <c r="E68" s="156"/>
      <c r="F68" s="156"/>
      <c r="G68" s="156"/>
      <c r="H68" s="157">
        <f t="shared" si="25"/>
        <v>0</v>
      </c>
      <c r="I68" s="157">
        <f t="shared" si="29"/>
        <v>0</v>
      </c>
      <c r="J68" s="205"/>
      <c r="K68" s="205"/>
      <c r="L68" s="205"/>
      <c r="M68" s="157">
        <f t="shared" si="30"/>
        <v>0</v>
      </c>
      <c r="N68" s="205"/>
      <c r="O68" s="205"/>
      <c r="P68" s="205"/>
      <c r="Q68" s="157">
        <f t="shared" si="31"/>
        <v>0</v>
      </c>
      <c r="R68" s="205"/>
      <c r="S68" s="205"/>
      <c r="T68" s="205"/>
      <c r="U68" s="157">
        <f t="shared" si="32"/>
        <v>0</v>
      </c>
      <c r="V68" s="205"/>
      <c r="W68" s="205"/>
      <c r="X68" s="205"/>
      <c r="Y68" s="157">
        <f t="shared" si="26"/>
        <v>0</v>
      </c>
      <c r="Z68" s="173">
        <f t="shared" ref="Z68:Z131" si="33">I68-Y68</f>
        <v>0</v>
      </c>
      <c r="AA68" s="209"/>
    </row>
    <row r="69" spans="1:27" s="70" customFormat="1" x14ac:dyDescent="0.3">
      <c r="A69" s="69"/>
      <c r="B69" s="64" t="s">
        <v>86</v>
      </c>
      <c r="C69" s="157">
        <f t="shared" si="28"/>
        <v>0</v>
      </c>
      <c r="D69" s="156"/>
      <c r="E69" s="156"/>
      <c r="F69" s="156"/>
      <c r="G69" s="156"/>
      <c r="H69" s="157">
        <f t="shared" si="25"/>
        <v>0</v>
      </c>
      <c r="I69" s="157">
        <f t="shared" si="29"/>
        <v>0</v>
      </c>
      <c r="J69" s="205"/>
      <c r="K69" s="205"/>
      <c r="L69" s="205"/>
      <c r="M69" s="157">
        <f t="shared" si="30"/>
        <v>0</v>
      </c>
      <c r="N69" s="205"/>
      <c r="O69" s="205"/>
      <c r="P69" s="205"/>
      <c r="Q69" s="157">
        <f t="shared" si="31"/>
        <v>0</v>
      </c>
      <c r="R69" s="205"/>
      <c r="S69" s="205"/>
      <c r="T69" s="205"/>
      <c r="U69" s="157">
        <f t="shared" si="32"/>
        <v>0</v>
      </c>
      <c r="V69" s="205"/>
      <c r="W69" s="205"/>
      <c r="X69" s="205"/>
      <c r="Y69" s="157">
        <f t="shared" si="26"/>
        <v>0</v>
      </c>
      <c r="Z69" s="173">
        <f t="shared" si="33"/>
        <v>0</v>
      </c>
      <c r="AA69" s="209"/>
    </row>
    <row r="70" spans="1:27" s="70" customFormat="1" x14ac:dyDescent="0.3">
      <c r="A70" s="69"/>
      <c r="B70" s="64" t="s">
        <v>87</v>
      </c>
      <c r="C70" s="157">
        <f t="shared" si="28"/>
        <v>0</v>
      </c>
      <c r="D70" s="156"/>
      <c r="E70" s="156"/>
      <c r="F70" s="156"/>
      <c r="G70" s="156"/>
      <c r="H70" s="157">
        <f t="shared" si="25"/>
        <v>0</v>
      </c>
      <c r="I70" s="157">
        <f t="shared" si="29"/>
        <v>0</v>
      </c>
      <c r="J70" s="205"/>
      <c r="K70" s="205"/>
      <c r="L70" s="205"/>
      <c r="M70" s="157">
        <f t="shared" si="30"/>
        <v>0</v>
      </c>
      <c r="N70" s="205"/>
      <c r="O70" s="205"/>
      <c r="P70" s="205"/>
      <c r="Q70" s="157">
        <f t="shared" si="31"/>
        <v>0</v>
      </c>
      <c r="R70" s="205"/>
      <c r="S70" s="205"/>
      <c r="T70" s="205"/>
      <c r="U70" s="157">
        <f t="shared" si="32"/>
        <v>0</v>
      </c>
      <c r="V70" s="205"/>
      <c r="W70" s="205"/>
      <c r="X70" s="205"/>
      <c r="Y70" s="157">
        <f t="shared" si="26"/>
        <v>0</v>
      </c>
      <c r="Z70" s="173">
        <f t="shared" si="33"/>
        <v>0</v>
      </c>
      <c r="AA70" s="209"/>
    </row>
    <row r="71" spans="1:27" s="70" customFormat="1" ht="27" customHeight="1" x14ac:dyDescent="0.3">
      <c r="A71" s="69"/>
      <c r="B71" s="64" t="s">
        <v>88</v>
      </c>
      <c r="C71" s="157">
        <f t="shared" si="28"/>
        <v>0</v>
      </c>
      <c r="D71" s="156"/>
      <c r="E71" s="156"/>
      <c r="F71" s="156"/>
      <c r="G71" s="156"/>
      <c r="H71" s="157">
        <f t="shared" si="25"/>
        <v>0</v>
      </c>
      <c r="I71" s="157">
        <f t="shared" si="29"/>
        <v>0</v>
      </c>
      <c r="J71" s="205"/>
      <c r="K71" s="205"/>
      <c r="L71" s="205"/>
      <c r="M71" s="157">
        <f t="shared" si="30"/>
        <v>0</v>
      </c>
      <c r="N71" s="205"/>
      <c r="O71" s="205"/>
      <c r="P71" s="205"/>
      <c r="Q71" s="157">
        <f t="shared" si="31"/>
        <v>0</v>
      </c>
      <c r="R71" s="205"/>
      <c r="S71" s="205"/>
      <c r="T71" s="205"/>
      <c r="U71" s="157">
        <f t="shared" si="32"/>
        <v>0</v>
      </c>
      <c r="V71" s="205"/>
      <c r="W71" s="205"/>
      <c r="X71" s="205"/>
      <c r="Y71" s="157">
        <f t="shared" si="26"/>
        <v>0</v>
      </c>
      <c r="Z71" s="173">
        <f t="shared" si="33"/>
        <v>0</v>
      </c>
      <c r="AA71" s="209"/>
    </row>
    <row r="72" spans="1:27" s="70" customFormat="1" x14ac:dyDescent="0.3">
      <c r="A72" s="69"/>
      <c r="B72" s="64" t="s">
        <v>89</v>
      </c>
      <c r="C72" s="157">
        <f t="shared" si="28"/>
        <v>0</v>
      </c>
      <c r="D72" s="156"/>
      <c r="E72" s="156"/>
      <c r="F72" s="156"/>
      <c r="G72" s="156"/>
      <c r="H72" s="157">
        <f t="shared" si="25"/>
        <v>0</v>
      </c>
      <c r="I72" s="157">
        <f t="shared" si="29"/>
        <v>0</v>
      </c>
      <c r="J72" s="205"/>
      <c r="K72" s="205"/>
      <c r="L72" s="205"/>
      <c r="M72" s="157">
        <f t="shared" si="30"/>
        <v>0</v>
      </c>
      <c r="N72" s="205"/>
      <c r="O72" s="205"/>
      <c r="P72" s="205"/>
      <c r="Q72" s="157">
        <f t="shared" si="31"/>
        <v>0</v>
      </c>
      <c r="R72" s="205"/>
      <c r="S72" s="205"/>
      <c r="T72" s="205"/>
      <c r="U72" s="157">
        <f t="shared" si="32"/>
        <v>0</v>
      </c>
      <c r="V72" s="205"/>
      <c r="W72" s="205"/>
      <c r="X72" s="205"/>
      <c r="Y72" s="157">
        <f t="shared" si="26"/>
        <v>0</v>
      </c>
      <c r="Z72" s="173">
        <f t="shared" si="33"/>
        <v>0</v>
      </c>
      <c r="AA72" s="209"/>
    </row>
    <row r="73" spans="1:27" s="70" customFormat="1" x14ac:dyDescent="0.3">
      <c r="A73" s="69"/>
      <c r="B73" s="64" t="s">
        <v>90</v>
      </c>
      <c r="C73" s="157">
        <f t="shared" si="28"/>
        <v>0</v>
      </c>
      <c r="D73" s="156"/>
      <c r="E73" s="156"/>
      <c r="F73" s="156"/>
      <c r="G73" s="156"/>
      <c r="H73" s="157">
        <f t="shared" si="25"/>
        <v>0</v>
      </c>
      <c r="I73" s="157">
        <f t="shared" si="29"/>
        <v>0</v>
      </c>
      <c r="J73" s="205"/>
      <c r="K73" s="205"/>
      <c r="L73" s="205"/>
      <c r="M73" s="157">
        <f t="shared" si="30"/>
        <v>0</v>
      </c>
      <c r="N73" s="205"/>
      <c r="O73" s="205"/>
      <c r="P73" s="211"/>
      <c r="Q73" s="157">
        <f t="shared" si="31"/>
        <v>0</v>
      </c>
      <c r="R73" s="211"/>
      <c r="S73" s="205"/>
      <c r="T73" s="205"/>
      <c r="U73" s="157">
        <f t="shared" si="32"/>
        <v>0</v>
      </c>
      <c r="V73" s="205"/>
      <c r="W73" s="205"/>
      <c r="X73" s="205"/>
      <c r="Y73" s="157">
        <f t="shared" si="26"/>
        <v>0</v>
      </c>
      <c r="Z73" s="173">
        <f t="shared" si="33"/>
        <v>0</v>
      </c>
      <c r="AA73" s="209"/>
    </row>
    <row r="74" spans="1:27" s="70" customFormat="1" ht="16.5" customHeight="1" x14ac:dyDescent="0.3">
      <c r="A74" s="69"/>
      <c r="B74" s="64" t="s">
        <v>91</v>
      </c>
      <c r="C74" s="157">
        <f t="shared" si="28"/>
        <v>0</v>
      </c>
      <c r="D74" s="156"/>
      <c r="E74" s="156"/>
      <c r="F74" s="156"/>
      <c r="G74" s="156"/>
      <c r="H74" s="157">
        <f t="shared" si="25"/>
        <v>0</v>
      </c>
      <c r="I74" s="157">
        <f t="shared" si="29"/>
        <v>0</v>
      </c>
      <c r="J74" s="205"/>
      <c r="K74" s="205"/>
      <c r="L74" s="205"/>
      <c r="M74" s="157">
        <f t="shared" si="30"/>
        <v>0</v>
      </c>
      <c r="N74" s="205"/>
      <c r="O74" s="210"/>
      <c r="P74" s="211"/>
      <c r="Q74" s="157">
        <f t="shared" si="31"/>
        <v>0</v>
      </c>
      <c r="R74" s="205"/>
      <c r="S74" s="205"/>
      <c r="T74" s="205"/>
      <c r="U74" s="157">
        <f t="shared" si="32"/>
        <v>0</v>
      </c>
      <c r="V74" s="205"/>
      <c r="W74" s="205"/>
      <c r="X74" s="205"/>
      <c r="Y74" s="157">
        <f t="shared" si="26"/>
        <v>0</v>
      </c>
      <c r="Z74" s="173">
        <f t="shared" si="33"/>
        <v>0</v>
      </c>
      <c r="AA74" s="209"/>
    </row>
    <row r="75" spans="1:27" s="70" customFormat="1" x14ac:dyDescent="0.3">
      <c r="A75" s="69"/>
      <c r="B75" s="64" t="s">
        <v>92</v>
      </c>
      <c r="C75" s="157">
        <f t="shared" si="28"/>
        <v>0</v>
      </c>
      <c r="D75" s="156"/>
      <c r="E75" s="156"/>
      <c r="F75" s="156"/>
      <c r="G75" s="156"/>
      <c r="H75" s="157">
        <f t="shared" si="25"/>
        <v>0</v>
      </c>
      <c r="I75" s="157">
        <f t="shared" si="29"/>
        <v>0</v>
      </c>
      <c r="J75" s="205"/>
      <c r="K75" s="205"/>
      <c r="L75" s="205"/>
      <c r="M75" s="157">
        <f t="shared" si="30"/>
        <v>0</v>
      </c>
      <c r="N75" s="205"/>
      <c r="O75" s="205"/>
      <c r="P75" s="205"/>
      <c r="Q75" s="157">
        <f t="shared" si="31"/>
        <v>0</v>
      </c>
      <c r="R75" s="205"/>
      <c r="S75" s="205"/>
      <c r="T75" s="205"/>
      <c r="U75" s="157">
        <f t="shared" si="32"/>
        <v>0</v>
      </c>
      <c r="V75" s="205"/>
      <c r="W75" s="205"/>
      <c r="X75" s="205"/>
      <c r="Y75" s="157">
        <f t="shared" si="26"/>
        <v>0</v>
      </c>
      <c r="Z75" s="173">
        <f t="shared" si="33"/>
        <v>0</v>
      </c>
      <c r="AA75" s="209"/>
    </row>
    <row r="76" spans="1:27" s="70" customFormat="1" ht="26.4" x14ac:dyDescent="0.3">
      <c r="A76" s="69"/>
      <c r="B76" s="64" t="s">
        <v>93</v>
      </c>
      <c r="C76" s="157">
        <f t="shared" si="28"/>
        <v>0</v>
      </c>
      <c r="D76" s="156"/>
      <c r="E76" s="156"/>
      <c r="F76" s="156"/>
      <c r="G76" s="156"/>
      <c r="H76" s="157">
        <f t="shared" si="25"/>
        <v>0</v>
      </c>
      <c r="I76" s="157">
        <f t="shared" si="29"/>
        <v>0</v>
      </c>
      <c r="J76" s="205"/>
      <c r="K76" s="205"/>
      <c r="L76" s="205"/>
      <c r="M76" s="157">
        <f t="shared" si="30"/>
        <v>0</v>
      </c>
      <c r="N76" s="205"/>
      <c r="O76" s="210"/>
      <c r="P76" s="211"/>
      <c r="Q76" s="157">
        <f t="shared" si="31"/>
        <v>0</v>
      </c>
      <c r="R76" s="205"/>
      <c r="S76" s="205"/>
      <c r="T76" s="205"/>
      <c r="U76" s="157">
        <f t="shared" si="32"/>
        <v>0</v>
      </c>
      <c r="V76" s="205"/>
      <c r="W76" s="205"/>
      <c r="X76" s="205"/>
      <c r="Y76" s="157">
        <f t="shared" si="26"/>
        <v>0</v>
      </c>
      <c r="Z76" s="173">
        <f t="shared" si="33"/>
        <v>0</v>
      </c>
      <c r="AA76" s="209"/>
    </row>
    <row r="77" spans="1:27" s="70" customFormat="1" x14ac:dyDescent="0.3">
      <c r="A77" s="69"/>
      <c r="B77" s="64" t="s">
        <v>94</v>
      </c>
      <c r="C77" s="157">
        <f t="shared" si="28"/>
        <v>0</v>
      </c>
      <c r="D77" s="156"/>
      <c r="E77" s="156"/>
      <c r="F77" s="156"/>
      <c r="G77" s="156"/>
      <c r="H77" s="157">
        <f t="shared" si="25"/>
        <v>0</v>
      </c>
      <c r="I77" s="157">
        <f t="shared" si="29"/>
        <v>0</v>
      </c>
      <c r="J77" s="205"/>
      <c r="K77" s="205"/>
      <c r="L77" s="205"/>
      <c r="M77" s="157">
        <f t="shared" si="30"/>
        <v>0</v>
      </c>
      <c r="N77" s="205"/>
      <c r="O77" s="205"/>
      <c r="P77" s="205"/>
      <c r="Q77" s="157">
        <f t="shared" si="31"/>
        <v>0</v>
      </c>
      <c r="R77" s="205"/>
      <c r="S77" s="205"/>
      <c r="T77" s="205"/>
      <c r="U77" s="157">
        <f t="shared" si="32"/>
        <v>0</v>
      </c>
      <c r="V77" s="205"/>
      <c r="W77" s="205"/>
      <c r="X77" s="205"/>
      <c r="Y77" s="157">
        <f t="shared" si="26"/>
        <v>0</v>
      </c>
      <c r="Z77" s="173">
        <f t="shared" si="33"/>
        <v>0</v>
      </c>
      <c r="AA77" s="209"/>
    </row>
    <row r="78" spans="1:27" s="63" customFormat="1" x14ac:dyDescent="0.3">
      <c r="A78" s="68"/>
      <c r="B78" s="155" t="s">
        <v>95</v>
      </c>
      <c r="C78" s="157">
        <f t="shared" si="28"/>
        <v>0</v>
      </c>
      <c r="D78" s="156"/>
      <c r="E78" s="156"/>
      <c r="F78" s="156"/>
      <c r="G78" s="156"/>
      <c r="H78" s="157">
        <f t="shared" si="25"/>
        <v>0</v>
      </c>
      <c r="I78" s="157">
        <f t="shared" si="29"/>
        <v>0</v>
      </c>
      <c r="J78" s="205"/>
      <c r="K78" s="205"/>
      <c r="L78" s="205"/>
      <c r="M78" s="157">
        <f t="shared" si="30"/>
        <v>0</v>
      </c>
      <c r="N78" s="205"/>
      <c r="O78" s="205"/>
      <c r="P78" s="205"/>
      <c r="Q78" s="157">
        <f t="shared" si="31"/>
        <v>0</v>
      </c>
      <c r="R78" s="205"/>
      <c r="S78" s="205"/>
      <c r="T78" s="205"/>
      <c r="U78" s="157">
        <f t="shared" si="32"/>
        <v>0</v>
      </c>
      <c r="V78" s="205"/>
      <c r="W78" s="205"/>
      <c r="X78" s="156"/>
      <c r="Y78" s="157">
        <f t="shared" si="26"/>
        <v>0</v>
      </c>
      <c r="Z78" s="173">
        <f t="shared" si="33"/>
        <v>0</v>
      </c>
      <c r="AA78" s="178"/>
    </row>
    <row r="79" spans="1:27" s="63" customFormat="1" ht="15" customHeight="1" x14ac:dyDescent="0.3">
      <c r="A79" s="72"/>
      <c r="B79" s="64" t="s">
        <v>96</v>
      </c>
      <c r="C79" s="157">
        <f t="shared" si="28"/>
        <v>0</v>
      </c>
      <c r="D79" s="156"/>
      <c r="E79" s="156"/>
      <c r="F79" s="156"/>
      <c r="G79" s="156"/>
      <c r="H79" s="157">
        <f t="shared" si="25"/>
        <v>0</v>
      </c>
      <c r="I79" s="157">
        <f t="shared" si="29"/>
        <v>0</v>
      </c>
      <c r="J79" s="205"/>
      <c r="K79" s="205"/>
      <c r="L79" s="205"/>
      <c r="M79" s="157">
        <f t="shared" si="30"/>
        <v>0</v>
      </c>
      <c r="N79" s="205"/>
      <c r="O79" s="205"/>
      <c r="P79" s="205"/>
      <c r="Q79" s="157">
        <f t="shared" si="31"/>
        <v>0</v>
      </c>
      <c r="R79" s="205"/>
      <c r="S79" s="205"/>
      <c r="T79" s="211"/>
      <c r="U79" s="157">
        <f t="shared" si="32"/>
        <v>0</v>
      </c>
      <c r="V79" s="205"/>
      <c r="W79" s="205"/>
      <c r="X79" s="156"/>
      <c r="Y79" s="157">
        <f t="shared" si="26"/>
        <v>0</v>
      </c>
      <c r="Z79" s="173">
        <f t="shared" si="33"/>
        <v>0</v>
      </c>
      <c r="AA79" s="178"/>
    </row>
    <row r="80" spans="1:27" s="63" customFormat="1" x14ac:dyDescent="0.3">
      <c r="A80" s="68"/>
      <c r="B80" s="71" t="s">
        <v>191</v>
      </c>
      <c r="C80" s="157">
        <f t="shared" si="28"/>
        <v>0</v>
      </c>
      <c r="D80" s="156"/>
      <c r="E80" s="156"/>
      <c r="F80" s="156"/>
      <c r="G80" s="156"/>
      <c r="H80" s="157">
        <f t="shared" si="25"/>
        <v>0</v>
      </c>
      <c r="I80" s="157">
        <f t="shared" si="29"/>
        <v>0</v>
      </c>
      <c r="J80" s="205"/>
      <c r="K80" s="205"/>
      <c r="L80" s="205"/>
      <c r="M80" s="157">
        <f t="shared" si="30"/>
        <v>0</v>
      </c>
      <c r="N80" s="205"/>
      <c r="O80" s="205"/>
      <c r="P80" s="205"/>
      <c r="Q80" s="157">
        <f t="shared" si="31"/>
        <v>0</v>
      </c>
      <c r="R80" s="205"/>
      <c r="S80" s="205"/>
      <c r="T80" s="205"/>
      <c r="U80" s="157">
        <f t="shared" si="32"/>
        <v>0</v>
      </c>
      <c r="V80" s="205"/>
      <c r="W80" s="205"/>
      <c r="X80" s="156"/>
      <c r="Y80" s="157">
        <f t="shared" si="26"/>
        <v>0</v>
      </c>
      <c r="Z80" s="173">
        <f t="shared" si="33"/>
        <v>0</v>
      </c>
      <c r="AA80" s="178"/>
    </row>
    <row r="81" spans="1:27" s="63" customFormat="1" x14ac:dyDescent="0.3">
      <c r="A81" s="68"/>
      <c r="B81" s="71"/>
      <c r="C81" s="157">
        <f t="shared" si="28"/>
        <v>0</v>
      </c>
      <c r="D81" s="156"/>
      <c r="E81" s="156"/>
      <c r="F81" s="156"/>
      <c r="G81" s="156"/>
      <c r="H81" s="157">
        <f t="shared" si="25"/>
        <v>0</v>
      </c>
      <c r="I81" s="157">
        <f t="shared" si="29"/>
        <v>0</v>
      </c>
      <c r="J81" s="205"/>
      <c r="K81" s="205"/>
      <c r="L81" s="205"/>
      <c r="M81" s="157">
        <f t="shared" si="30"/>
        <v>0</v>
      </c>
      <c r="N81" s="205"/>
      <c r="O81" s="205"/>
      <c r="P81" s="205"/>
      <c r="Q81" s="157">
        <f t="shared" si="31"/>
        <v>0</v>
      </c>
      <c r="R81" s="205"/>
      <c r="S81" s="205"/>
      <c r="T81" s="205"/>
      <c r="U81" s="157">
        <f t="shared" si="32"/>
        <v>0</v>
      </c>
      <c r="V81" s="205"/>
      <c r="W81" s="205"/>
      <c r="X81" s="156"/>
      <c r="Y81" s="157">
        <f t="shared" si="26"/>
        <v>0</v>
      </c>
      <c r="Z81" s="173">
        <f t="shared" si="33"/>
        <v>0</v>
      </c>
      <c r="AA81" s="178"/>
    </row>
    <row r="82" spans="1:27" s="63" customFormat="1" x14ac:dyDescent="0.3">
      <c r="A82" s="68"/>
      <c r="B82" s="71"/>
      <c r="C82" s="157">
        <f t="shared" si="28"/>
        <v>0</v>
      </c>
      <c r="D82" s="156"/>
      <c r="E82" s="156"/>
      <c r="F82" s="156"/>
      <c r="G82" s="156"/>
      <c r="H82" s="157">
        <f t="shared" si="25"/>
        <v>0</v>
      </c>
      <c r="I82" s="157">
        <f t="shared" si="29"/>
        <v>0</v>
      </c>
      <c r="J82" s="205"/>
      <c r="K82" s="205"/>
      <c r="L82" s="205"/>
      <c r="M82" s="157">
        <f t="shared" si="30"/>
        <v>0</v>
      </c>
      <c r="N82" s="205"/>
      <c r="O82" s="205"/>
      <c r="P82" s="205"/>
      <c r="Q82" s="157">
        <f t="shared" si="31"/>
        <v>0</v>
      </c>
      <c r="R82" s="205"/>
      <c r="S82" s="205"/>
      <c r="T82" s="205"/>
      <c r="U82" s="157">
        <f t="shared" si="32"/>
        <v>0</v>
      </c>
      <c r="V82" s="205"/>
      <c r="W82" s="205"/>
      <c r="X82" s="156"/>
      <c r="Y82" s="157">
        <f t="shared" si="26"/>
        <v>0</v>
      </c>
      <c r="Z82" s="173">
        <f t="shared" si="33"/>
        <v>0</v>
      </c>
      <c r="AA82" s="178"/>
    </row>
    <row r="83" spans="1:27" s="63" customFormat="1" x14ac:dyDescent="0.3">
      <c r="A83" s="68"/>
      <c r="B83" s="71"/>
      <c r="C83" s="157">
        <f t="shared" si="28"/>
        <v>0</v>
      </c>
      <c r="D83" s="156"/>
      <c r="E83" s="156"/>
      <c r="F83" s="156"/>
      <c r="G83" s="156"/>
      <c r="H83" s="157">
        <f t="shared" si="25"/>
        <v>0</v>
      </c>
      <c r="I83" s="157">
        <f t="shared" si="29"/>
        <v>0</v>
      </c>
      <c r="J83" s="205"/>
      <c r="K83" s="205"/>
      <c r="L83" s="205"/>
      <c r="M83" s="157">
        <f t="shared" si="30"/>
        <v>0</v>
      </c>
      <c r="N83" s="205"/>
      <c r="O83" s="205"/>
      <c r="P83" s="205"/>
      <c r="Q83" s="157">
        <f t="shared" si="31"/>
        <v>0</v>
      </c>
      <c r="R83" s="205"/>
      <c r="S83" s="205"/>
      <c r="T83" s="205"/>
      <c r="U83" s="157">
        <f t="shared" si="32"/>
        <v>0</v>
      </c>
      <c r="V83" s="205"/>
      <c r="W83" s="205"/>
      <c r="X83" s="156"/>
      <c r="Y83" s="157">
        <f t="shared" si="26"/>
        <v>0</v>
      </c>
      <c r="Z83" s="173">
        <f t="shared" si="33"/>
        <v>0</v>
      </c>
      <c r="AA83" s="178"/>
    </row>
    <row r="84" spans="1:27" s="63" customFormat="1" ht="15" customHeight="1" x14ac:dyDescent="0.3">
      <c r="A84" s="72"/>
      <c r="B84" s="71"/>
      <c r="C84" s="157">
        <f t="shared" si="28"/>
        <v>0</v>
      </c>
      <c r="D84" s="156"/>
      <c r="E84" s="156"/>
      <c r="F84" s="156"/>
      <c r="G84" s="156"/>
      <c r="H84" s="157">
        <f t="shared" si="25"/>
        <v>0</v>
      </c>
      <c r="I84" s="157">
        <f t="shared" si="29"/>
        <v>0</v>
      </c>
      <c r="J84" s="205"/>
      <c r="K84" s="205"/>
      <c r="L84" s="205"/>
      <c r="M84" s="157">
        <f t="shared" si="30"/>
        <v>0</v>
      </c>
      <c r="N84" s="205"/>
      <c r="O84" s="205"/>
      <c r="P84" s="205"/>
      <c r="Q84" s="157">
        <f t="shared" si="31"/>
        <v>0</v>
      </c>
      <c r="R84" s="205"/>
      <c r="S84" s="205"/>
      <c r="T84" s="211"/>
      <c r="U84" s="157">
        <f t="shared" si="32"/>
        <v>0</v>
      </c>
      <c r="V84" s="205"/>
      <c r="W84" s="205"/>
      <c r="X84" s="205"/>
      <c r="Y84" s="157">
        <f t="shared" si="26"/>
        <v>0</v>
      </c>
      <c r="Z84" s="173">
        <f t="shared" si="33"/>
        <v>0</v>
      </c>
      <c r="AA84" s="178"/>
    </row>
    <row r="85" spans="1:27" s="38" customFormat="1" ht="15" customHeight="1" x14ac:dyDescent="0.3">
      <c r="A85" s="39">
        <v>226</v>
      </c>
      <c r="B85" s="51" t="s">
        <v>97</v>
      </c>
      <c r="C85" s="157">
        <f>SUM(C87:C127)</f>
        <v>0</v>
      </c>
      <c r="D85" s="157">
        <f>SUM(D87:D127)</f>
        <v>0</v>
      </c>
      <c r="E85" s="157">
        <f>SUM(E87:E127)</f>
        <v>0</v>
      </c>
      <c r="F85" s="157">
        <f>SUM(F87:F127)</f>
        <v>0</v>
      </c>
      <c r="G85" s="157"/>
      <c r="H85" s="157">
        <f t="shared" si="25"/>
        <v>0</v>
      </c>
      <c r="I85" s="157">
        <f t="shared" ref="I85:X85" si="34">SUM(I87:I127)</f>
        <v>0</v>
      </c>
      <c r="J85" s="157">
        <f t="shared" si="34"/>
        <v>0</v>
      </c>
      <c r="K85" s="157">
        <f t="shared" si="34"/>
        <v>0</v>
      </c>
      <c r="L85" s="157">
        <f t="shared" si="34"/>
        <v>0</v>
      </c>
      <c r="M85" s="157">
        <f t="shared" si="34"/>
        <v>0</v>
      </c>
      <c r="N85" s="157">
        <f t="shared" si="34"/>
        <v>0</v>
      </c>
      <c r="O85" s="157">
        <f t="shared" si="34"/>
        <v>0</v>
      </c>
      <c r="P85" s="157">
        <f t="shared" si="34"/>
        <v>0</v>
      </c>
      <c r="Q85" s="157">
        <f t="shared" si="34"/>
        <v>0</v>
      </c>
      <c r="R85" s="157">
        <f t="shared" si="34"/>
        <v>0</v>
      </c>
      <c r="S85" s="157">
        <f t="shared" si="34"/>
        <v>0</v>
      </c>
      <c r="T85" s="157">
        <f t="shared" si="34"/>
        <v>0</v>
      </c>
      <c r="U85" s="157">
        <f t="shared" si="34"/>
        <v>0</v>
      </c>
      <c r="V85" s="157">
        <f t="shared" si="34"/>
        <v>0</v>
      </c>
      <c r="W85" s="157">
        <f t="shared" si="34"/>
        <v>0</v>
      </c>
      <c r="X85" s="157">
        <f t="shared" si="34"/>
        <v>0</v>
      </c>
      <c r="Y85" s="157">
        <f t="shared" si="26"/>
        <v>0</v>
      </c>
      <c r="Z85" s="173">
        <f t="shared" si="33"/>
        <v>0</v>
      </c>
      <c r="AA85" s="204"/>
    </row>
    <row r="86" spans="1:27" s="74" customFormat="1" ht="15" customHeight="1" x14ac:dyDescent="0.3">
      <c r="A86" s="73"/>
      <c r="B86" s="64" t="s">
        <v>37</v>
      </c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73">
        <f t="shared" si="33"/>
        <v>0</v>
      </c>
      <c r="AA86" s="208"/>
    </row>
    <row r="87" spans="1:27" s="63" customFormat="1" x14ac:dyDescent="0.3">
      <c r="A87" s="411"/>
      <c r="B87" s="64" t="s">
        <v>98</v>
      </c>
      <c r="C87" s="157">
        <f t="shared" ref="C87:C128" si="35">SUM(D87:G87)</f>
        <v>0</v>
      </c>
      <c r="D87" s="156"/>
      <c r="E87" s="156"/>
      <c r="F87" s="156"/>
      <c r="G87" s="156"/>
      <c r="H87" s="157">
        <f t="shared" ref="H87:H128" si="36">SUM(D87:E87)</f>
        <v>0</v>
      </c>
      <c r="I87" s="157">
        <f t="shared" ref="I87:I127" si="37">SUM(H87,F87)</f>
        <v>0</v>
      </c>
      <c r="J87" s="205"/>
      <c r="K87" s="205"/>
      <c r="L87" s="205"/>
      <c r="M87" s="157">
        <f t="shared" ref="M87:M127" si="38">SUM(J87:L87)</f>
        <v>0</v>
      </c>
      <c r="N87" s="205"/>
      <c r="O87" s="205"/>
      <c r="P87" s="205"/>
      <c r="Q87" s="157">
        <f t="shared" ref="Q87:Q127" si="39">SUM(M87:P87)</f>
        <v>0</v>
      </c>
      <c r="R87" s="205"/>
      <c r="S87" s="205"/>
      <c r="T87" s="205"/>
      <c r="U87" s="157">
        <f t="shared" ref="U87:U127" si="40">SUM(Q87:T87)</f>
        <v>0</v>
      </c>
      <c r="V87" s="205"/>
      <c r="W87" s="205"/>
      <c r="X87" s="205"/>
      <c r="Y87" s="157">
        <f t="shared" ref="Y87:Y128" si="41">SUM(U87:X87)</f>
        <v>0</v>
      </c>
      <c r="Z87" s="173">
        <f t="shared" si="33"/>
        <v>0</v>
      </c>
      <c r="AA87" s="178"/>
    </row>
    <row r="88" spans="1:27" s="63" customFormat="1" ht="15" customHeight="1" x14ac:dyDescent="0.3">
      <c r="A88" s="411"/>
      <c r="B88" s="64" t="s">
        <v>99</v>
      </c>
      <c r="C88" s="157">
        <f t="shared" si="35"/>
        <v>0</v>
      </c>
      <c r="D88" s="156"/>
      <c r="E88" s="156"/>
      <c r="F88" s="156"/>
      <c r="G88" s="156"/>
      <c r="H88" s="157">
        <f t="shared" si="36"/>
        <v>0</v>
      </c>
      <c r="I88" s="157">
        <f t="shared" si="37"/>
        <v>0</v>
      </c>
      <c r="J88" s="205"/>
      <c r="K88" s="205"/>
      <c r="L88" s="205"/>
      <c r="M88" s="157">
        <f t="shared" si="38"/>
        <v>0</v>
      </c>
      <c r="N88" s="205"/>
      <c r="O88" s="205"/>
      <c r="P88" s="205"/>
      <c r="Q88" s="157">
        <f t="shared" si="39"/>
        <v>0</v>
      </c>
      <c r="R88" s="205"/>
      <c r="S88" s="205"/>
      <c r="T88" s="205"/>
      <c r="U88" s="157">
        <f t="shared" si="40"/>
        <v>0</v>
      </c>
      <c r="V88" s="205"/>
      <c r="W88" s="205"/>
      <c r="X88" s="205"/>
      <c r="Y88" s="157">
        <f t="shared" si="41"/>
        <v>0</v>
      </c>
      <c r="Z88" s="173">
        <f t="shared" si="33"/>
        <v>0</v>
      </c>
      <c r="AA88" s="178"/>
    </row>
    <row r="89" spans="1:27" s="63" customFormat="1" ht="30" customHeight="1" x14ac:dyDescent="0.3">
      <c r="A89" s="411"/>
      <c r="B89" s="64" t="s">
        <v>100</v>
      </c>
      <c r="C89" s="157">
        <f t="shared" si="35"/>
        <v>0</v>
      </c>
      <c r="D89" s="156"/>
      <c r="E89" s="156"/>
      <c r="F89" s="156"/>
      <c r="G89" s="156"/>
      <c r="H89" s="157">
        <f t="shared" si="36"/>
        <v>0</v>
      </c>
      <c r="I89" s="157">
        <f t="shared" si="37"/>
        <v>0</v>
      </c>
      <c r="J89" s="205"/>
      <c r="K89" s="205"/>
      <c r="L89" s="205"/>
      <c r="M89" s="157">
        <f t="shared" si="38"/>
        <v>0</v>
      </c>
      <c r="N89" s="205"/>
      <c r="O89" s="210"/>
      <c r="P89" s="211"/>
      <c r="Q89" s="157">
        <f t="shared" si="39"/>
        <v>0</v>
      </c>
      <c r="R89" s="205"/>
      <c r="S89" s="205"/>
      <c r="T89" s="205"/>
      <c r="U89" s="157">
        <f t="shared" si="40"/>
        <v>0</v>
      </c>
      <c r="V89" s="205"/>
      <c r="W89" s="205"/>
      <c r="X89" s="205"/>
      <c r="Y89" s="157">
        <f t="shared" si="41"/>
        <v>0</v>
      </c>
      <c r="Z89" s="173">
        <f t="shared" si="33"/>
        <v>0</v>
      </c>
      <c r="AA89" s="178"/>
    </row>
    <row r="90" spans="1:27" s="63" customFormat="1" ht="15" customHeight="1" x14ac:dyDescent="0.3">
      <c r="A90" s="411"/>
      <c r="B90" s="64" t="s">
        <v>101</v>
      </c>
      <c r="C90" s="157">
        <f t="shared" si="35"/>
        <v>0</v>
      </c>
      <c r="D90" s="156"/>
      <c r="E90" s="156"/>
      <c r="F90" s="156"/>
      <c r="G90" s="156"/>
      <c r="H90" s="157">
        <f t="shared" si="36"/>
        <v>0</v>
      </c>
      <c r="I90" s="157">
        <f t="shared" si="37"/>
        <v>0</v>
      </c>
      <c r="J90" s="205"/>
      <c r="K90" s="205"/>
      <c r="L90" s="205"/>
      <c r="M90" s="157">
        <f t="shared" si="38"/>
        <v>0</v>
      </c>
      <c r="N90" s="205"/>
      <c r="O90" s="205"/>
      <c r="P90" s="205"/>
      <c r="Q90" s="157">
        <f t="shared" si="39"/>
        <v>0</v>
      </c>
      <c r="R90" s="205"/>
      <c r="S90" s="205"/>
      <c r="T90" s="205"/>
      <c r="U90" s="157">
        <f t="shared" si="40"/>
        <v>0</v>
      </c>
      <c r="V90" s="205"/>
      <c r="W90" s="205"/>
      <c r="X90" s="205"/>
      <c r="Y90" s="157">
        <f t="shared" si="41"/>
        <v>0</v>
      </c>
      <c r="Z90" s="173">
        <f t="shared" si="33"/>
        <v>0</v>
      </c>
      <c r="AA90" s="178"/>
    </row>
    <row r="91" spans="1:27" s="63" customFormat="1" ht="15" customHeight="1" x14ac:dyDescent="0.3">
      <c r="A91" s="411"/>
      <c r="B91" s="64" t="s">
        <v>102</v>
      </c>
      <c r="C91" s="157">
        <f t="shared" si="35"/>
        <v>0</v>
      </c>
      <c r="D91" s="156"/>
      <c r="E91" s="156"/>
      <c r="F91" s="156"/>
      <c r="G91" s="156"/>
      <c r="H91" s="157">
        <f t="shared" si="36"/>
        <v>0</v>
      </c>
      <c r="I91" s="157">
        <f t="shared" si="37"/>
        <v>0</v>
      </c>
      <c r="J91" s="205"/>
      <c r="K91" s="205"/>
      <c r="L91" s="205"/>
      <c r="M91" s="157">
        <f t="shared" si="38"/>
        <v>0</v>
      </c>
      <c r="N91" s="205"/>
      <c r="O91" s="205"/>
      <c r="P91" s="205"/>
      <c r="Q91" s="157">
        <f t="shared" si="39"/>
        <v>0</v>
      </c>
      <c r="R91" s="205"/>
      <c r="S91" s="205"/>
      <c r="T91" s="205"/>
      <c r="U91" s="157">
        <f t="shared" si="40"/>
        <v>0</v>
      </c>
      <c r="V91" s="205"/>
      <c r="W91" s="205"/>
      <c r="X91" s="205"/>
      <c r="Y91" s="157">
        <f t="shared" si="41"/>
        <v>0</v>
      </c>
      <c r="Z91" s="173">
        <f t="shared" si="33"/>
        <v>0</v>
      </c>
      <c r="AA91" s="178"/>
    </row>
    <row r="92" spans="1:27" s="63" customFormat="1" ht="15" customHeight="1" x14ac:dyDescent="0.3">
      <c r="A92" s="411"/>
      <c r="B92" s="64" t="s">
        <v>103</v>
      </c>
      <c r="C92" s="157">
        <f t="shared" si="35"/>
        <v>0</v>
      </c>
      <c r="D92" s="156"/>
      <c r="E92" s="156"/>
      <c r="F92" s="156"/>
      <c r="G92" s="156"/>
      <c r="H92" s="157">
        <f t="shared" si="36"/>
        <v>0</v>
      </c>
      <c r="I92" s="157">
        <f t="shared" si="37"/>
        <v>0</v>
      </c>
      <c r="J92" s="205"/>
      <c r="K92" s="205"/>
      <c r="L92" s="205"/>
      <c r="M92" s="157">
        <f t="shared" si="38"/>
        <v>0</v>
      </c>
      <c r="N92" s="205"/>
      <c r="O92" s="205"/>
      <c r="P92" s="205"/>
      <c r="Q92" s="157">
        <f t="shared" si="39"/>
        <v>0</v>
      </c>
      <c r="R92" s="205"/>
      <c r="S92" s="205"/>
      <c r="T92" s="205"/>
      <c r="U92" s="157">
        <f t="shared" si="40"/>
        <v>0</v>
      </c>
      <c r="V92" s="205"/>
      <c r="W92" s="205"/>
      <c r="X92" s="205"/>
      <c r="Y92" s="157">
        <f t="shared" si="41"/>
        <v>0</v>
      </c>
      <c r="Z92" s="173">
        <f t="shared" si="33"/>
        <v>0</v>
      </c>
      <c r="AA92" s="178"/>
    </row>
    <row r="93" spans="1:27" s="63" customFormat="1" ht="26.4" x14ac:dyDescent="0.3">
      <c r="A93" s="411"/>
      <c r="B93" s="64" t="s">
        <v>104</v>
      </c>
      <c r="C93" s="157">
        <f t="shared" si="35"/>
        <v>0</v>
      </c>
      <c r="D93" s="156"/>
      <c r="E93" s="156"/>
      <c r="F93" s="156"/>
      <c r="G93" s="156"/>
      <c r="H93" s="157">
        <f t="shared" si="36"/>
        <v>0</v>
      </c>
      <c r="I93" s="157">
        <f t="shared" si="37"/>
        <v>0</v>
      </c>
      <c r="J93" s="205"/>
      <c r="K93" s="205"/>
      <c r="L93" s="205"/>
      <c r="M93" s="157">
        <f t="shared" si="38"/>
        <v>0</v>
      </c>
      <c r="N93" s="205"/>
      <c r="O93" s="205"/>
      <c r="P93" s="205"/>
      <c r="Q93" s="157">
        <f t="shared" si="39"/>
        <v>0</v>
      </c>
      <c r="R93" s="205"/>
      <c r="S93" s="205"/>
      <c r="T93" s="211"/>
      <c r="U93" s="157">
        <f t="shared" si="40"/>
        <v>0</v>
      </c>
      <c r="V93" s="205"/>
      <c r="W93" s="205"/>
      <c r="X93" s="205"/>
      <c r="Y93" s="157">
        <f t="shared" si="41"/>
        <v>0</v>
      </c>
      <c r="Z93" s="173">
        <f t="shared" si="33"/>
        <v>0</v>
      </c>
      <c r="AA93" s="178"/>
    </row>
    <row r="94" spans="1:27" s="63" customFormat="1" ht="15" customHeight="1" x14ac:dyDescent="0.3">
      <c r="A94" s="72"/>
      <c r="B94" s="64" t="s">
        <v>105</v>
      </c>
      <c r="C94" s="157">
        <f t="shared" si="35"/>
        <v>0</v>
      </c>
      <c r="D94" s="156"/>
      <c r="E94" s="156"/>
      <c r="F94" s="156"/>
      <c r="G94" s="156"/>
      <c r="H94" s="157">
        <f t="shared" si="36"/>
        <v>0</v>
      </c>
      <c r="I94" s="157">
        <f t="shared" si="37"/>
        <v>0</v>
      </c>
      <c r="J94" s="205"/>
      <c r="K94" s="205"/>
      <c r="L94" s="205"/>
      <c r="M94" s="157">
        <f t="shared" si="38"/>
        <v>0</v>
      </c>
      <c r="N94" s="205"/>
      <c r="O94" s="205"/>
      <c r="P94" s="205"/>
      <c r="Q94" s="157">
        <f t="shared" si="39"/>
        <v>0</v>
      </c>
      <c r="R94" s="205"/>
      <c r="S94" s="205"/>
      <c r="T94" s="205"/>
      <c r="U94" s="157">
        <f t="shared" si="40"/>
        <v>0</v>
      </c>
      <c r="V94" s="205"/>
      <c r="W94" s="205"/>
      <c r="X94" s="205"/>
      <c r="Y94" s="157">
        <f t="shared" si="41"/>
        <v>0</v>
      </c>
      <c r="Z94" s="173">
        <f t="shared" si="33"/>
        <v>0</v>
      </c>
      <c r="AA94" s="178"/>
    </row>
    <row r="95" spans="1:27" s="63" customFormat="1" ht="16.5" customHeight="1" x14ac:dyDescent="0.3">
      <c r="A95" s="72"/>
      <c r="B95" s="64" t="s">
        <v>106</v>
      </c>
      <c r="C95" s="157">
        <f t="shared" si="35"/>
        <v>0</v>
      </c>
      <c r="D95" s="156"/>
      <c r="E95" s="156"/>
      <c r="F95" s="156"/>
      <c r="G95" s="156"/>
      <c r="H95" s="157">
        <f t="shared" si="36"/>
        <v>0</v>
      </c>
      <c r="I95" s="157">
        <f t="shared" si="37"/>
        <v>0</v>
      </c>
      <c r="J95" s="205"/>
      <c r="K95" s="205"/>
      <c r="L95" s="205"/>
      <c r="M95" s="157">
        <f t="shared" si="38"/>
        <v>0</v>
      </c>
      <c r="N95" s="205"/>
      <c r="O95" s="205"/>
      <c r="P95" s="205"/>
      <c r="Q95" s="157">
        <f t="shared" si="39"/>
        <v>0</v>
      </c>
      <c r="R95" s="205"/>
      <c r="S95" s="205"/>
      <c r="T95" s="205"/>
      <c r="U95" s="157">
        <f t="shared" si="40"/>
        <v>0</v>
      </c>
      <c r="V95" s="205"/>
      <c r="W95" s="205"/>
      <c r="X95" s="205"/>
      <c r="Y95" s="157">
        <f t="shared" si="41"/>
        <v>0</v>
      </c>
      <c r="Z95" s="173">
        <f t="shared" si="33"/>
        <v>0</v>
      </c>
      <c r="AA95" s="178"/>
    </row>
    <row r="96" spans="1:27" s="63" customFormat="1" ht="15" customHeight="1" x14ac:dyDescent="0.3">
      <c r="A96" s="72"/>
      <c r="B96" s="64" t="s">
        <v>107</v>
      </c>
      <c r="C96" s="157">
        <f t="shared" si="35"/>
        <v>0</v>
      </c>
      <c r="D96" s="156"/>
      <c r="E96" s="156"/>
      <c r="F96" s="156"/>
      <c r="G96" s="156"/>
      <c r="H96" s="157">
        <f t="shared" si="36"/>
        <v>0</v>
      </c>
      <c r="I96" s="157">
        <f t="shared" si="37"/>
        <v>0</v>
      </c>
      <c r="J96" s="205"/>
      <c r="K96" s="205"/>
      <c r="L96" s="205"/>
      <c r="M96" s="157">
        <f t="shared" si="38"/>
        <v>0</v>
      </c>
      <c r="N96" s="205"/>
      <c r="O96" s="205"/>
      <c r="P96" s="205"/>
      <c r="Q96" s="157">
        <f t="shared" si="39"/>
        <v>0</v>
      </c>
      <c r="R96" s="205"/>
      <c r="S96" s="205"/>
      <c r="T96" s="205"/>
      <c r="U96" s="157">
        <f t="shared" si="40"/>
        <v>0</v>
      </c>
      <c r="V96" s="205"/>
      <c r="W96" s="205"/>
      <c r="X96" s="205"/>
      <c r="Y96" s="157">
        <f t="shared" si="41"/>
        <v>0</v>
      </c>
      <c r="Z96" s="173">
        <f t="shared" si="33"/>
        <v>0</v>
      </c>
      <c r="AA96" s="178"/>
    </row>
    <row r="97" spans="1:27" s="63" customFormat="1" ht="27.75" customHeight="1" x14ac:dyDescent="0.3">
      <c r="A97" s="72"/>
      <c r="B97" s="64" t="s">
        <v>108</v>
      </c>
      <c r="C97" s="157">
        <f t="shared" si="35"/>
        <v>0</v>
      </c>
      <c r="D97" s="156"/>
      <c r="E97" s="156"/>
      <c r="F97" s="156"/>
      <c r="G97" s="156"/>
      <c r="H97" s="157">
        <f t="shared" si="36"/>
        <v>0</v>
      </c>
      <c r="I97" s="157">
        <f t="shared" si="37"/>
        <v>0</v>
      </c>
      <c r="J97" s="205"/>
      <c r="K97" s="205"/>
      <c r="L97" s="205"/>
      <c r="M97" s="157">
        <f t="shared" si="38"/>
        <v>0</v>
      </c>
      <c r="N97" s="205"/>
      <c r="O97" s="205"/>
      <c r="P97" s="205"/>
      <c r="Q97" s="157">
        <f t="shared" si="39"/>
        <v>0</v>
      </c>
      <c r="R97" s="205"/>
      <c r="S97" s="205"/>
      <c r="T97" s="205"/>
      <c r="U97" s="157">
        <f t="shared" si="40"/>
        <v>0</v>
      </c>
      <c r="V97" s="205"/>
      <c r="W97" s="205"/>
      <c r="X97" s="205"/>
      <c r="Y97" s="157">
        <f t="shared" si="41"/>
        <v>0</v>
      </c>
      <c r="Z97" s="173">
        <f t="shared" si="33"/>
        <v>0</v>
      </c>
      <c r="AA97" s="178"/>
    </row>
    <row r="98" spans="1:27" s="63" customFormat="1" x14ac:dyDescent="0.3">
      <c r="A98" s="72"/>
      <c r="B98" s="64" t="s">
        <v>109</v>
      </c>
      <c r="C98" s="157">
        <f t="shared" si="35"/>
        <v>0</v>
      </c>
      <c r="D98" s="156"/>
      <c r="E98" s="156"/>
      <c r="F98" s="156"/>
      <c r="G98" s="156"/>
      <c r="H98" s="157">
        <f t="shared" si="36"/>
        <v>0</v>
      </c>
      <c r="I98" s="157">
        <f t="shared" si="37"/>
        <v>0</v>
      </c>
      <c r="J98" s="205"/>
      <c r="K98" s="205"/>
      <c r="L98" s="205"/>
      <c r="M98" s="157">
        <f t="shared" si="38"/>
        <v>0</v>
      </c>
      <c r="N98" s="205"/>
      <c r="O98" s="205"/>
      <c r="P98" s="205"/>
      <c r="Q98" s="157">
        <f t="shared" si="39"/>
        <v>0</v>
      </c>
      <c r="R98" s="205"/>
      <c r="S98" s="205"/>
      <c r="T98" s="205"/>
      <c r="U98" s="157">
        <f t="shared" si="40"/>
        <v>0</v>
      </c>
      <c r="V98" s="205"/>
      <c r="W98" s="205"/>
      <c r="X98" s="205"/>
      <c r="Y98" s="157">
        <f t="shared" si="41"/>
        <v>0</v>
      </c>
      <c r="Z98" s="173">
        <f t="shared" si="33"/>
        <v>0</v>
      </c>
      <c r="AA98" s="178"/>
    </row>
    <row r="99" spans="1:27" s="63" customFormat="1" ht="26.4" x14ac:dyDescent="0.3">
      <c r="A99" s="72"/>
      <c r="B99" s="64" t="s">
        <v>110</v>
      </c>
      <c r="C99" s="157">
        <f t="shared" si="35"/>
        <v>0</v>
      </c>
      <c r="D99" s="156"/>
      <c r="E99" s="156"/>
      <c r="F99" s="156"/>
      <c r="G99" s="156"/>
      <c r="H99" s="157">
        <f t="shared" si="36"/>
        <v>0</v>
      </c>
      <c r="I99" s="157">
        <f t="shared" si="37"/>
        <v>0</v>
      </c>
      <c r="J99" s="205"/>
      <c r="K99" s="205"/>
      <c r="L99" s="205"/>
      <c r="M99" s="157">
        <f t="shared" si="38"/>
        <v>0</v>
      </c>
      <c r="N99" s="205"/>
      <c r="O99" s="205"/>
      <c r="P99" s="205"/>
      <c r="Q99" s="157">
        <f t="shared" si="39"/>
        <v>0</v>
      </c>
      <c r="R99" s="205"/>
      <c r="S99" s="205"/>
      <c r="T99" s="211"/>
      <c r="U99" s="157">
        <f t="shared" si="40"/>
        <v>0</v>
      </c>
      <c r="V99" s="205"/>
      <c r="W99" s="205"/>
      <c r="X99" s="205"/>
      <c r="Y99" s="157">
        <f t="shared" si="41"/>
        <v>0</v>
      </c>
      <c r="Z99" s="173">
        <f t="shared" si="33"/>
        <v>0</v>
      </c>
      <c r="AA99" s="178"/>
    </row>
    <row r="100" spans="1:27" s="63" customFormat="1" ht="14.25" customHeight="1" x14ac:dyDescent="0.3">
      <c r="A100" s="72"/>
      <c r="B100" s="64" t="s">
        <v>111</v>
      </c>
      <c r="C100" s="157">
        <f t="shared" si="35"/>
        <v>0</v>
      </c>
      <c r="D100" s="156"/>
      <c r="E100" s="156"/>
      <c r="F100" s="156"/>
      <c r="G100" s="156"/>
      <c r="H100" s="157">
        <f t="shared" si="36"/>
        <v>0</v>
      </c>
      <c r="I100" s="157">
        <f t="shared" si="37"/>
        <v>0</v>
      </c>
      <c r="J100" s="205"/>
      <c r="K100" s="205"/>
      <c r="L100" s="205"/>
      <c r="M100" s="157">
        <f t="shared" si="38"/>
        <v>0</v>
      </c>
      <c r="N100" s="205"/>
      <c r="O100" s="205"/>
      <c r="P100" s="211"/>
      <c r="Q100" s="157">
        <f t="shared" si="39"/>
        <v>0</v>
      </c>
      <c r="R100" s="205"/>
      <c r="S100" s="205"/>
      <c r="T100" s="205"/>
      <c r="U100" s="157">
        <f t="shared" si="40"/>
        <v>0</v>
      </c>
      <c r="V100" s="205"/>
      <c r="W100" s="205"/>
      <c r="X100" s="205"/>
      <c r="Y100" s="157">
        <f t="shared" si="41"/>
        <v>0</v>
      </c>
      <c r="Z100" s="173">
        <f t="shared" si="33"/>
        <v>0</v>
      </c>
      <c r="AA100" s="178"/>
    </row>
    <row r="101" spans="1:27" s="63" customFormat="1" x14ac:dyDescent="0.3">
      <c r="A101" s="68"/>
      <c r="B101" s="64" t="s">
        <v>112</v>
      </c>
      <c r="C101" s="157">
        <f t="shared" si="35"/>
        <v>0</v>
      </c>
      <c r="D101" s="156"/>
      <c r="E101" s="156"/>
      <c r="F101" s="156"/>
      <c r="G101" s="156"/>
      <c r="H101" s="157">
        <f t="shared" si="36"/>
        <v>0</v>
      </c>
      <c r="I101" s="157">
        <f t="shared" si="37"/>
        <v>0</v>
      </c>
      <c r="J101" s="205"/>
      <c r="K101" s="205"/>
      <c r="L101" s="205"/>
      <c r="M101" s="157">
        <f t="shared" si="38"/>
        <v>0</v>
      </c>
      <c r="N101" s="205"/>
      <c r="O101" s="205"/>
      <c r="P101" s="205"/>
      <c r="Q101" s="157">
        <f t="shared" si="39"/>
        <v>0</v>
      </c>
      <c r="R101" s="205"/>
      <c r="S101" s="205"/>
      <c r="T101" s="205"/>
      <c r="U101" s="157">
        <f t="shared" si="40"/>
        <v>0</v>
      </c>
      <c r="V101" s="205"/>
      <c r="W101" s="205"/>
      <c r="X101" s="205"/>
      <c r="Y101" s="157">
        <f t="shared" si="41"/>
        <v>0</v>
      </c>
      <c r="Z101" s="173">
        <f t="shared" si="33"/>
        <v>0</v>
      </c>
      <c r="AA101" s="178"/>
    </row>
    <row r="102" spans="1:27" s="63" customFormat="1" x14ac:dyDescent="0.3">
      <c r="A102" s="68"/>
      <c r="B102" s="64" t="s">
        <v>113</v>
      </c>
      <c r="C102" s="157">
        <f t="shared" si="35"/>
        <v>0</v>
      </c>
      <c r="D102" s="156"/>
      <c r="E102" s="156"/>
      <c r="F102" s="156"/>
      <c r="G102" s="156"/>
      <c r="H102" s="157">
        <f t="shared" si="36"/>
        <v>0</v>
      </c>
      <c r="I102" s="157">
        <f t="shared" si="37"/>
        <v>0</v>
      </c>
      <c r="J102" s="205"/>
      <c r="K102" s="205"/>
      <c r="L102" s="205"/>
      <c r="M102" s="157">
        <f t="shared" si="38"/>
        <v>0</v>
      </c>
      <c r="N102" s="205"/>
      <c r="O102" s="205"/>
      <c r="P102" s="205"/>
      <c r="Q102" s="157">
        <f t="shared" si="39"/>
        <v>0</v>
      </c>
      <c r="R102" s="205"/>
      <c r="S102" s="205"/>
      <c r="T102" s="205"/>
      <c r="U102" s="157">
        <f t="shared" si="40"/>
        <v>0</v>
      </c>
      <c r="V102" s="205"/>
      <c r="W102" s="205"/>
      <c r="X102" s="205"/>
      <c r="Y102" s="157">
        <f t="shared" si="41"/>
        <v>0</v>
      </c>
      <c r="Z102" s="173">
        <f t="shared" si="33"/>
        <v>0</v>
      </c>
      <c r="AA102" s="178"/>
    </row>
    <row r="103" spans="1:27" s="63" customFormat="1" ht="15" customHeight="1" x14ac:dyDescent="0.3">
      <c r="A103" s="72"/>
      <c r="B103" s="64" t="s">
        <v>114</v>
      </c>
      <c r="C103" s="157">
        <f t="shared" si="35"/>
        <v>0</v>
      </c>
      <c r="D103" s="156"/>
      <c r="E103" s="156"/>
      <c r="F103" s="156"/>
      <c r="G103" s="156"/>
      <c r="H103" s="157">
        <f t="shared" si="36"/>
        <v>0</v>
      </c>
      <c r="I103" s="157">
        <f t="shared" si="37"/>
        <v>0</v>
      </c>
      <c r="J103" s="205"/>
      <c r="K103" s="205"/>
      <c r="L103" s="205"/>
      <c r="M103" s="157">
        <f t="shared" si="38"/>
        <v>0</v>
      </c>
      <c r="N103" s="205"/>
      <c r="O103" s="205"/>
      <c r="P103" s="205"/>
      <c r="Q103" s="157">
        <f t="shared" si="39"/>
        <v>0</v>
      </c>
      <c r="R103" s="211"/>
      <c r="S103" s="205"/>
      <c r="T103" s="205"/>
      <c r="U103" s="157">
        <f t="shared" si="40"/>
        <v>0</v>
      </c>
      <c r="V103" s="205"/>
      <c r="W103" s="205"/>
      <c r="X103" s="205"/>
      <c r="Y103" s="157">
        <f t="shared" si="41"/>
        <v>0</v>
      </c>
      <c r="Z103" s="173">
        <f t="shared" si="33"/>
        <v>0</v>
      </c>
      <c r="AA103" s="178"/>
    </row>
    <row r="104" spans="1:27" s="63" customFormat="1" ht="15" customHeight="1" x14ac:dyDescent="0.3">
      <c r="A104" s="72"/>
      <c r="B104" s="64" t="s">
        <v>115</v>
      </c>
      <c r="C104" s="157">
        <f t="shared" si="35"/>
        <v>0</v>
      </c>
      <c r="D104" s="156"/>
      <c r="E104" s="156"/>
      <c r="F104" s="156"/>
      <c r="G104" s="156"/>
      <c r="H104" s="157">
        <f t="shared" si="36"/>
        <v>0</v>
      </c>
      <c r="I104" s="157">
        <f t="shared" si="37"/>
        <v>0</v>
      </c>
      <c r="J104" s="205"/>
      <c r="K104" s="205"/>
      <c r="L104" s="205"/>
      <c r="M104" s="157">
        <f t="shared" si="38"/>
        <v>0</v>
      </c>
      <c r="N104" s="205"/>
      <c r="O104" s="205"/>
      <c r="P104" s="205"/>
      <c r="Q104" s="157">
        <f t="shared" si="39"/>
        <v>0</v>
      </c>
      <c r="R104" s="205"/>
      <c r="S104" s="205"/>
      <c r="T104" s="205"/>
      <c r="U104" s="157">
        <f t="shared" si="40"/>
        <v>0</v>
      </c>
      <c r="V104" s="205"/>
      <c r="W104" s="205"/>
      <c r="X104" s="205"/>
      <c r="Y104" s="157">
        <f t="shared" si="41"/>
        <v>0</v>
      </c>
      <c r="Z104" s="173">
        <f t="shared" si="33"/>
        <v>0</v>
      </c>
      <c r="AA104" s="178"/>
    </row>
    <row r="105" spans="1:27" s="63" customFormat="1" ht="15" customHeight="1" x14ac:dyDescent="0.3">
      <c r="A105" s="72"/>
      <c r="B105" s="64" t="s">
        <v>116</v>
      </c>
      <c r="C105" s="157">
        <f t="shared" si="35"/>
        <v>0</v>
      </c>
      <c r="D105" s="156"/>
      <c r="E105" s="156"/>
      <c r="F105" s="156"/>
      <c r="G105" s="156"/>
      <c r="H105" s="157">
        <f t="shared" si="36"/>
        <v>0</v>
      </c>
      <c r="I105" s="157">
        <f t="shared" si="37"/>
        <v>0</v>
      </c>
      <c r="J105" s="205"/>
      <c r="K105" s="205"/>
      <c r="L105" s="205"/>
      <c r="M105" s="157">
        <f t="shared" si="38"/>
        <v>0</v>
      </c>
      <c r="N105" s="205"/>
      <c r="O105" s="205"/>
      <c r="P105" s="211"/>
      <c r="Q105" s="157">
        <f t="shared" si="39"/>
        <v>0</v>
      </c>
      <c r="R105" s="205"/>
      <c r="S105" s="205"/>
      <c r="T105" s="211"/>
      <c r="U105" s="157">
        <f t="shared" si="40"/>
        <v>0</v>
      </c>
      <c r="V105" s="205"/>
      <c r="W105" s="205"/>
      <c r="X105" s="205"/>
      <c r="Y105" s="157">
        <f t="shared" si="41"/>
        <v>0</v>
      </c>
      <c r="Z105" s="173">
        <f t="shared" si="33"/>
        <v>0</v>
      </c>
      <c r="AA105" s="178"/>
    </row>
    <row r="106" spans="1:27" s="63" customFormat="1" ht="15" customHeight="1" x14ac:dyDescent="0.3">
      <c r="A106" s="72"/>
      <c r="B106" s="64" t="s">
        <v>117</v>
      </c>
      <c r="C106" s="157">
        <f t="shared" si="35"/>
        <v>0</v>
      </c>
      <c r="D106" s="156"/>
      <c r="E106" s="156"/>
      <c r="F106" s="156"/>
      <c r="G106" s="156"/>
      <c r="H106" s="157">
        <f t="shared" si="36"/>
        <v>0</v>
      </c>
      <c r="I106" s="157">
        <f t="shared" si="37"/>
        <v>0</v>
      </c>
      <c r="J106" s="205"/>
      <c r="K106" s="205"/>
      <c r="L106" s="205"/>
      <c r="M106" s="157">
        <f t="shared" si="38"/>
        <v>0</v>
      </c>
      <c r="N106" s="205"/>
      <c r="O106" s="205"/>
      <c r="P106" s="205"/>
      <c r="Q106" s="157">
        <f t="shared" si="39"/>
        <v>0</v>
      </c>
      <c r="R106" s="205"/>
      <c r="S106" s="205"/>
      <c r="T106" s="205"/>
      <c r="U106" s="157">
        <f t="shared" si="40"/>
        <v>0</v>
      </c>
      <c r="V106" s="205"/>
      <c r="W106" s="205"/>
      <c r="X106" s="205"/>
      <c r="Y106" s="157">
        <f t="shared" si="41"/>
        <v>0</v>
      </c>
      <c r="Z106" s="173">
        <f t="shared" si="33"/>
        <v>0</v>
      </c>
      <c r="AA106" s="178"/>
    </row>
    <row r="107" spans="1:27" s="63" customFormat="1" ht="26.4" x14ac:dyDescent="0.3">
      <c r="A107" s="72"/>
      <c r="B107" s="64" t="s">
        <v>118</v>
      </c>
      <c r="C107" s="157">
        <f t="shared" si="35"/>
        <v>0</v>
      </c>
      <c r="D107" s="156"/>
      <c r="E107" s="156"/>
      <c r="F107" s="156"/>
      <c r="G107" s="156"/>
      <c r="H107" s="157">
        <f t="shared" si="36"/>
        <v>0</v>
      </c>
      <c r="I107" s="157">
        <f t="shared" si="37"/>
        <v>0</v>
      </c>
      <c r="J107" s="205"/>
      <c r="K107" s="205"/>
      <c r="L107" s="205"/>
      <c r="M107" s="157">
        <f t="shared" si="38"/>
        <v>0</v>
      </c>
      <c r="N107" s="205"/>
      <c r="O107" s="205"/>
      <c r="P107" s="205"/>
      <c r="Q107" s="157">
        <f t="shared" si="39"/>
        <v>0</v>
      </c>
      <c r="R107" s="205"/>
      <c r="S107" s="205"/>
      <c r="T107" s="205"/>
      <c r="U107" s="157">
        <f t="shared" si="40"/>
        <v>0</v>
      </c>
      <c r="V107" s="205"/>
      <c r="W107" s="205"/>
      <c r="X107" s="205"/>
      <c r="Y107" s="157">
        <f t="shared" si="41"/>
        <v>0</v>
      </c>
      <c r="Z107" s="173">
        <f t="shared" si="33"/>
        <v>0</v>
      </c>
      <c r="AA107" s="178"/>
    </row>
    <row r="108" spans="1:27" s="63" customFormat="1" ht="15" customHeight="1" x14ac:dyDescent="0.3">
      <c r="A108" s="72"/>
      <c r="B108" s="64" t="s">
        <v>119</v>
      </c>
      <c r="C108" s="157">
        <f t="shared" si="35"/>
        <v>0</v>
      </c>
      <c r="D108" s="156"/>
      <c r="E108" s="156"/>
      <c r="F108" s="156"/>
      <c r="G108" s="156"/>
      <c r="H108" s="157">
        <f t="shared" si="36"/>
        <v>0</v>
      </c>
      <c r="I108" s="157">
        <f t="shared" si="37"/>
        <v>0</v>
      </c>
      <c r="J108" s="205"/>
      <c r="K108" s="205"/>
      <c r="L108" s="205"/>
      <c r="M108" s="157">
        <f t="shared" si="38"/>
        <v>0</v>
      </c>
      <c r="N108" s="205"/>
      <c r="O108" s="205"/>
      <c r="P108" s="205"/>
      <c r="Q108" s="157">
        <f t="shared" si="39"/>
        <v>0</v>
      </c>
      <c r="R108" s="205"/>
      <c r="S108" s="205"/>
      <c r="T108" s="205"/>
      <c r="U108" s="157">
        <f t="shared" si="40"/>
        <v>0</v>
      </c>
      <c r="V108" s="205"/>
      <c r="W108" s="205"/>
      <c r="X108" s="205"/>
      <c r="Y108" s="157">
        <f t="shared" si="41"/>
        <v>0</v>
      </c>
      <c r="Z108" s="173">
        <f t="shared" si="33"/>
        <v>0</v>
      </c>
      <c r="AA108" s="178"/>
    </row>
    <row r="109" spans="1:27" s="63" customFormat="1" x14ac:dyDescent="0.3">
      <c r="A109" s="72"/>
      <c r="B109" s="64" t="s">
        <v>120</v>
      </c>
      <c r="C109" s="157">
        <f t="shared" si="35"/>
        <v>0</v>
      </c>
      <c r="D109" s="156"/>
      <c r="E109" s="156"/>
      <c r="F109" s="156"/>
      <c r="G109" s="156"/>
      <c r="H109" s="157">
        <f t="shared" si="36"/>
        <v>0</v>
      </c>
      <c r="I109" s="157">
        <f t="shared" si="37"/>
        <v>0</v>
      </c>
      <c r="J109" s="205"/>
      <c r="K109" s="205"/>
      <c r="L109" s="205"/>
      <c r="M109" s="157">
        <f t="shared" si="38"/>
        <v>0</v>
      </c>
      <c r="N109" s="205"/>
      <c r="O109" s="205"/>
      <c r="P109" s="211"/>
      <c r="Q109" s="157">
        <f t="shared" si="39"/>
        <v>0</v>
      </c>
      <c r="R109" s="205"/>
      <c r="S109" s="205"/>
      <c r="T109" s="211"/>
      <c r="U109" s="157">
        <f t="shared" si="40"/>
        <v>0</v>
      </c>
      <c r="V109" s="205"/>
      <c r="W109" s="205"/>
      <c r="X109" s="205"/>
      <c r="Y109" s="157">
        <f t="shared" si="41"/>
        <v>0</v>
      </c>
      <c r="Z109" s="173">
        <f t="shared" si="33"/>
        <v>0</v>
      </c>
      <c r="AA109" s="178"/>
    </row>
    <row r="110" spans="1:27" s="63" customFormat="1" ht="30.75" customHeight="1" x14ac:dyDescent="0.3">
      <c r="A110" s="72"/>
      <c r="B110" s="64" t="s">
        <v>121</v>
      </c>
      <c r="C110" s="157">
        <f t="shared" si="35"/>
        <v>0</v>
      </c>
      <c r="D110" s="156"/>
      <c r="E110" s="156"/>
      <c r="F110" s="156"/>
      <c r="G110" s="156"/>
      <c r="H110" s="157">
        <f t="shared" si="36"/>
        <v>0</v>
      </c>
      <c r="I110" s="157">
        <f t="shared" si="37"/>
        <v>0</v>
      </c>
      <c r="J110" s="205"/>
      <c r="K110" s="205"/>
      <c r="L110" s="205"/>
      <c r="M110" s="157">
        <f t="shared" si="38"/>
        <v>0</v>
      </c>
      <c r="N110" s="205"/>
      <c r="O110" s="205"/>
      <c r="P110" s="205"/>
      <c r="Q110" s="157">
        <f t="shared" si="39"/>
        <v>0</v>
      </c>
      <c r="R110" s="205"/>
      <c r="S110" s="205"/>
      <c r="T110" s="205"/>
      <c r="U110" s="157">
        <f t="shared" si="40"/>
        <v>0</v>
      </c>
      <c r="V110" s="205"/>
      <c r="W110" s="205"/>
      <c r="X110" s="205"/>
      <c r="Y110" s="157">
        <f t="shared" si="41"/>
        <v>0</v>
      </c>
      <c r="Z110" s="173">
        <f t="shared" si="33"/>
        <v>0</v>
      </c>
      <c r="AA110" s="178"/>
    </row>
    <row r="111" spans="1:27" s="63" customFormat="1" ht="15" customHeight="1" x14ac:dyDescent="0.3">
      <c r="A111" s="72"/>
      <c r="B111" s="64" t="s">
        <v>122</v>
      </c>
      <c r="C111" s="157">
        <f t="shared" si="35"/>
        <v>0</v>
      </c>
      <c r="D111" s="156"/>
      <c r="E111" s="156"/>
      <c r="F111" s="156"/>
      <c r="G111" s="156"/>
      <c r="H111" s="157">
        <f t="shared" si="36"/>
        <v>0</v>
      </c>
      <c r="I111" s="157">
        <f t="shared" si="37"/>
        <v>0</v>
      </c>
      <c r="J111" s="205"/>
      <c r="K111" s="205"/>
      <c r="L111" s="205"/>
      <c r="M111" s="157">
        <f t="shared" si="38"/>
        <v>0</v>
      </c>
      <c r="N111" s="205"/>
      <c r="O111" s="205"/>
      <c r="P111" s="205"/>
      <c r="Q111" s="157">
        <f t="shared" si="39"/>
        <v>0</v>
      </c>
      <c r="R111" s="205"/>
      <c r="S111" s="205"/>
      <c r="T111" s="205"/>
      <c r="U111" s="157">
        <f t="shared" si="40"/>
        <v>0</v>
      </c>
      <c r="V111" s="205"/>
      <c r="W111" s="205"/>
      <c r="X111" s="205"/>
      <c r="Y111" s="157">
        <f t="shared" si="41"/>
        <v>0</v>
      </c>
      <c r="Z111" s="173">
        <f t="shared" si="33"/>
        <v>0</v>
      </c>
      <c r="AA111" s="178"/>
    </row>
    <row r="112" spans="1:27" s="63" customFormat="1" ht="15" customHeight="1" x14ac:dyDescent="0.3">
      <c r="A112" s="72"/>
      <c r="B112" s="64" t="s">
        <v>123</v>
      </c>
      <c r="C112" s="157">
        <f t="shared" si="35"/>
        <v>0</v>
      </c>
      <c r="D112" s="156"/>
      <c r="E112" s="156"/>
      <c r="F112" s="156"/>
      <c r="G112" s="156"/>
      <c r="H112" s="157">
        <f t="shared" si="36"/>
        <v>0</v>
      </c>
      <c r="I112" s="157">
        <f t="shared" si="37"/>
        <v>0</v>
      </c>
      <c r="J112" s="205"/>
      <c r="K112" s="205"/>
      <c r="L112" s="205"/>
      <c r="M112" s="157">
        <f t="shared" si="38"/>
        <v>0</v>
      </c>
      <c r="N112" s="205"/>
      <c r="O112" s="205"/>
      <c r="P112" s="205"/>
      <c r="Q112" s="157">
        <f t="shared" si="39"/>
        <v>0</v>
      </c>
      <c r="R112" s="205"/>
      <c r="S112" s="205"/>
      <c r="T112" s="205"/>
      <c r="U112" s="157">
        <f t="shared" si="40"/>
        <v>0</v>
      </c>
      <c r="V112" s="205"/>
      <c r="W112" s="205"/>
      <c r="X112" s="205"/>
      <c r="Y112" s="157">
        <f t="shared" si="41"/>
        <v>0</v>
      </c>
      <c r="Z112" s="173">
        <f t="shared" si="33"/>
        <v>0</v>
      </c>
      <c r="AA112" s="178"/>
    </row>
    <row r="113" spans="1:27" s="63" customFormat="1" ht="15" customHeight="1" x14ac:dyDescent="0.3">
      <c r="A113" s="72"/>
      <c r="B113" s="64" t="s">
        <v>124</v>
      </c>
      <c r="C113" s="157">
        <f t="shared" si="35"/>
        <v>0</v>
      </c>
      <c r="D113" s="156"/>
      <c r="E113" s="156"/>
      <c r="F113" s="156"/>
      <c r="G113" s="156"/>
      <c r="H113" s="157">
        <f t="shared" si="36"/>
        <v>0</v>
      </c>
      <c r="I113" s="157">
        <f t="shared" si="37"/>
        <v>0</v>
      </c>
      <c r="J113" s="205"/>
      <c r="K113" s="205"/>
      <c r="L113" s="205"/>
      <c r="M113" s="157">
        <f t="shared" si="38"/>
        <v>0</v>
      </c>
      <c r="N113" s="205"/>
      <c r="O113" s="205"/>
      <c r="P113" s="205"/>
      <c r="Q113" s="157">
        <f t="shared" si="39"/>
        <v>0</v>
      </c>
      <c r="R113" s="205"/>
      <c r="S113" s="205"/>
      <c r="T113" s="205"/>
      <c r="U113" s="157">
        <f t="shared" si="40"/>
        <v>0</v>
      </c>
      <c r="V113" s="205"/>
      <c r="W113" s="205"/>
      <c r="X113" s="205"/>
      <c r="Y113" s="157">
        <f t="shared" si="41"/>
        <v>0</v>
      </c>
      <c r="Z113" s="173">
        <f t="shared" si="33"/>
        <v>0</v>
      </c>
      <c r="AA113" s="178"/>
    </row>
    <row r="114" spans="1:27" s="63" customFormat="1" x14ac:dyDescent="0.3">
      <c r="A114" s="72"/>
      <c r="B114" s="64" t="s">
        <v>125</v>
      </c>
      <c r="C114" s="157">
        <f t="shared" si="35"/>
        <v>0</v>
      </c>
      <c r="D114" s="156"/>
      <c r="E114" s="156"/>
      <c r="F114" s="156"/>
      <c r="G114" s="156"/>
      <c r="H114" s="157">
        <f t="shared" si="36"/>
        <v>0</v>
      </c>
      <c r="I114" s="157">
        <f t="shared" si="37"/>
        <v>0</v>
      </c>
      <c r="J114" s="205"/>
      <c r="K114" s="205"/>
      <c r="L114" s="205"/>
      <c r="M114" s="157">
        <f t="shared" si="38"/>
        <v>0</v>
      </c>
      <c r="N114" s="205"/>
      <c r="O114" s="205"/>
      <c r="P114" s="205"/>
      <c r="Q114" s="157">
        <f t="shared" si="39"/>
        <v>0</v>
      </c>
      <c r="R114" s="205"/>
      <c r="S114" s="205"/>
      <c r="T114" s="205"/>
      <c r="U114" s="157">
        <f t="shared" si="40"/>
        <v>0</v>
      </c>
      <c r="V114" s="205"/>
      <c r="W114" s="205"/>
      <c r="X114" s="205"/>
      <c r="Y114" s="157">
        <f t="shared" si="41"/>
        <v>0</v>
      </c>
      <c r="Z114" s="173">
        <f t="shared" si="33"/>
        <v>0</v>
      </c>
      <c r="AA114" s="178"/>
    </row>
    <row r="115" spans="1:27" s="63" customFormat="1" ht="17.25" customHeight="1" x14ac:dyDescent="0.3">
      <c r="A115" s="72"/>
      <c r="B115" s="64" t="s">
        <v>126</v>
      </c>
      <c r="C115" s="157">
        <f t="shared" si="35"/>
        <v>0</v>
      </c>
      <c r="D115" s="156"/>
      <c r="E115" s="156"/>
      <c r="F115" s="156"/>
      <c r="G115" s="156"/>
      <c r="H115" s="157">
        <f t="shared" si="36"/>
        <v>0</v>
      </c>
      <c r="I115" s="157">
        <f t="shared" si="37"/>
        <v>0</v>
      </c>
      <c r="J115" s="205"/>
      <c r="K115" s="205"/>
      <c r="L115" s="205"/>
      <c r="M115" s="157">
        <f t="shared" si="38"/>
        <v>0</v>
      </c>
      <c r="N115" s="205"/>
      <c r="O115" s="205"/>
      <c r="P115" s="205"/>
      <c r="Q115" s="157">
        <f t="shared" si="39"/>
        <v>0</v>
      </c>
      <c r="R115" s="205"/>
      <c r="S115" s="205"/>
      <c r="T115" s="205"/>
      <c r="U115" s="157">
        <f t="shared" si="40"/>
        <v>0</v>
      </c>
      <c r="V115" s="205"/>
      <c r="W115" s="205"/>
      <c r="X115" s="205"/>
      <c r="Y115" s="157">
        <f t="shared" si="41"/>
        <v>0</v>
      </c>
      <c r="Z115" s="173">
        <f t="shared" si="33"/>
        <v>0</v>
      </c>
      <c r="AA115" s="178"/>
    </row>
    <row r="116" spans="1:27" s="63" customFormat="1" ht="15" customHeight="1" x14ac:dyDescent="0.3">
      <c r="A116" s="72"/>
      <c r="B116" s="64" t="s">
        <v>127</v>
      </c>
      <c r="C116" s="157">
        <f t="shared" si="35"/>
        <v>0</v>
      </c>
      <c r="D116" s="156"/>
      <c r="E116" s="156"/>
      <c r="F116" s="156"/>
      <c r="G116" s="156"/>
      <c r="H116" s="157">
        <f t="shared" si="36"/>
        <v>0</v>
      </c>
      <c r="I116" s="157">
        <f t="shared" si="37"/>
        <v>0</v>
      </c>
      <c r="J116" s="205"/>
      <c r="K116" s="205"/>
      <c r="L116" s="205"/>
      <c r="M116" s="157">
        <f t="shared" si="38"/>
        <v>0</v>
      </c>
      <c r="N116" s="205"/>
      <c r="O116" s="205"/>
      <c r="P116" s="205"/>
      <c r="Q116" s="157">
        <f t="shared" si="39"/>
        <v>0</v>
      </c>
      <c r="R116" s="205"/>
      <c r="S116" s="205"/>
      <c r="T116" s="205"/>
      <c r="U116" s="157">
        <f t="shared" si="40"/>
        <v>0</v>
      </c>
      <c r="V116" s="205"/>
      <c r="W116" s="205"/>
      <c r="X116" s="205"/>
      <c r="Y116" s="157">
        <f t="shared" si="41"/>
        <v>0</v>
      </c>
      <c r="Z116" s="173">
        <f t="shared" si="33"/>
        <v>0</v>
      </c>
      <c r="AA116" s="178"/>
    </row>
    <row r="117" spans="1:27" s="63" customFormat="1" ht="15" customHeight="1" x14ac:dyDescent="0.3">
      <c r="A117" s="72"/>
      <c r="B117" s="64" t="s">
        <v>128</v>
      </c>
      <c r="C117" s="157">
        <f t="shared" si="35"/>
        <v>0</v>
      </c>
      <c r="D117" s="156"/>
      <c r="E117" s="156"/>
      <c r="F117" s="156"/>
      <c r="G117" s="156"/>
      <c r="H117" s="157">
        <f t="shared" si="36"/>
        <v>0</v>
      </c>
      <c r="I117" s="157">
        <f t="shared" si="37"/>
        <v>0</v>
      </c>
      <c r="J117" s="205"/>
      <c r="K117" s="205"/>
      <c r="L117" s="205"/>
      <c r="M117" s="157">
        <f t="shared" si="38"/>
        <v>0</v>
      </c>
      <c r="N117" s="205"/>
      <c r="O117" s="205"/>
      <c r="P117" s="205"/>
      <c r="Q117" s="157">
        <f t="shared" si="39"/>
        <v>0</v>
      </c>
      <c r="R117" s="205"/>
      <c r="S117" s="205"/>
      <c r="T117" s="205"/>
      <c r="U117" s="157">
        <f t="shared" si="40"/>
        <v>0</v>
      </c>
      <c r="V117" s="205"/>
      <c r="W117" s="205"/>
      <c r="X117" s="205"/>
      <c r="Y117" s="157">
        <f t="shared" si="41"/>
        <v>0</v>
      </c>
      <c r="Z117" s="173">
        <f t="shared" si="33"/>
        <v>0</v>
      </c>
      <c r="AA117" s="178"/>
    </row>
    <row r="118" spans="1:27" s="63" customFormat="1" ht="13.5" customHeight="1" x14ac:dyDescent="0.3">
      <c r="A118" s="72"/>
      <c r="B118" s="64" t="s">
        <v>129</v>
      </c>
      <c r="C118" s="157">
        <f t="shared" si="35"/>
        <v>0</v>
      </c>
      <c r="D118" s="156"/>
      <c r="E118" s="156"/>
      <c r="F118" s="156"/>
      <c r="G118" s="156"/>
      <c r="H118" s="157">
        <f t="shared" si="36"/>
        <v>0</v>
      </c>
      <c r="I118" s="157">
        <f t="shared" si="37"/>
        <v>0</v>
      </c>
      <c r="J118" s="205"/>
      <c r="K118" s="205"/>
      <c r="L118" s="205"/>
      <c r="M118" s="157">
        <f t="shared" si="38"/>
        <v>0</v>
      </c>
      <c r="N118" s="205"/>
      <c r="O118" s="205"/>
      <c r="P118" s="205"/>
      <c r="Q118" s="157">
        <f t="shared" si="39"/>
        <v>0</v>
      </c>
      <c r="R118" s="205"/>
      <c r="S118" s="205"/>
      <c r="T118" s="205"/>
      <c r="U118" s="157">
        <f t="shared" si="40"/>
        <v>0</v>
      </c>
      <c r="V118" s="205"/>
      <c r="W118" s="205"/>
      <c r="X118" s="205"/>
      <c r="Y118" s="157">
        <f t="shared" si="41"/>
        <v>0</v>
      </c>
      <c r="Z118" s="173">
        <f t="shared" si="33"/>
        <v>0</v>
      </c>
      <c r="AA118" s="178"/>
    </row>
    <row r="119" spans="1:27" s="63" customFormat="1" x14ac:dyDescent="0.3">
      <c r="A119" s="72"/>
      <c r="B119" s="64" t="s">
        <v>130</v>
      </c>
      <c r="C119" s="157">
        <f t="shared" si="35"/>
        <v>0</v>
      </c>
      <c r="D119" s="156"/>
      <c r="E119" s="156"/>
      <c r="F119" s="156"/>
      <c r="G119" s="156"/>
      <c r="H119" s="157">
        <f t="shared" si="36"/>
        <v>0</v>
      </c>
      <c r="I119" s="157">
        <f t="shared" si="37"/>
        <v>0</v>
      </c>
      <c r="J119" s="205"/>
      <c r="K119" s="205"/>
      <c r="L119" s="205"/>
      <c r="M119" s="157">
        <f t="shared" si="38"/>
        <v>0</v>
      </c>
      <c r="N119" s="205"/>
      <c r="O119" s="205"/>
      <c r="P119" s="211"/>
      <c r="Q119" s="157">
        <f t="shared" si="39"/>
        <v>0</v>
      </c>
      <c r="R119" s="205"/>
      <c r="S119" s="205"/>
      <c r="T119" s="211"/>
      <c r="U119" s="157">
        <f t="shared" si="40"/>
        <v>0</v>
      </c>
      <c r="V119" s="205"/>
      <c r="W119" s="205"/>
      <c r="X119" s="205"/>
      <c r="Y119" s="157">
        <f t="shared" si="41"/>
        <v>0</v>
      </c>
      <c r="Z119" s="173">
        <f t="shared" si="33"/>
        <v>0</v>
      </c>
      <c r="AA119" s="178"/>
    </row>
    <row r="120" spans="1:27" s="63" customFormat="1" ht="15" customHeight="1" x14ac:dyDescent="0.3">
      <c r="A120" s="72"/>
      <c r="B120" s="64" t="s">
        <v>131</v>
      </c>
      <c r="C120" s="157">
        <f t="shared" si="35"/>
        <v>0</v>
      </c>
      <c r="D120" s="156"/>
      <c r="E120" s="156"/>
      <c r="F120" s="156"/>
      <c r="G120" s="156"/>
      <c r="H120" s="157">
        <f t="shared" si="36"/>
        <v>0</v>
      </c>
      <c r="I120" s="157">
        <f t="shared" si="37"/>
        <v>0</v>
      </c>
      <c r="J120" s="205"/>
      <c r="K120" s="205"/>
      <c r="L120" s="205"/>
      <c r="M120" s="157">
        <f t="shared" si="38"/>
        <v>0</v>
      </c>
      <c r="N120" s="205"/>
      <c r="O120" s="205"/>
      <c r="P120" s="205"/>
      <c r="Q120" s="157">
        <f t="shared" si="39"/>
        <v>0</v>
      </c>
      <c r="R120" s="205"/>
      <c r="S120" s="205"/>
      <c r="T120" s="205"/>
      <c r="U120" s="157">
        <f t="shared" si="40"/>
        <v>0</v>
      </c>
      <c r="V120" s="205"/>
      <c r="W120" s="205"/>
      <c r="X120" s="156"/>
      <c r="Y120" s="157">
        <f t="shared" si="41"/>
        <v>0</v>
      </c>
      <c r="Z120" s="173">
        <f t="shared" si="33"/>
        <v>0</v>
      </c>
      <c r="AA120" s="178"/>
    </row>
    <row r="121" spans="1:27" s="63" customFormat="1" ht="24" customHeight="1" x14ac:dyDescent="0.3">
      <c r="A121" s="72"/>
      <c r="B121" s="64" t="s">
        <v>132</v>
      </c>
      <c r="C121" s="157">
        <f t="shared" si="35"/>
        <v>0</v>
      </c>
      <c r="D121" s="156"/>
      <c r="E121" s="156"/>
      <c r="F121" s="156"/>
      <c r="G121" s="156"/>
      <c r="H121" s="157">
        <f t="shared" si="36"/>
        <v>0</v>
      </c>
      <c r="I121" s="157">
        <f t="shared" si="37"/>
        <v>0</v>
      </c>
      <c r="J121" s="205"/>
      <c r="K121" s="205"/>
      <c r="L121" s="205"/>
      <c r="M121" s="157">
        <f t="shared" si="38"/>
        <v>0</v>
      </c>
      <c r="N121" s="205"/>
      <c r="O121" s="205"/>
      <c r="P121" s="211"/>
      <c r="Q121" s="157">
        <f t="shared" si="39"/>
        <v>0</v>
      </c>
      <c r="R121" s="205"/>
      <c r="S121" s="205"/>
      <c r="T121" s="205"/>
      <c r="U121" s="157">
        <f t="shared" si="40"/>
        <v>0</v>
      </c>
      <c r="V121" s="205"/>
      <c r="W121" s="205"/>
      <c r="X121" s="205"/>
      <c r="Y121" s="157">
        <f t="shared" si="41"/>
        <v>0</v>
      </c>
      <c r="Z121" s="173">
        <f t="shared" si="33"/>
        <v>0</v>
      </c>
      <c r="AA121" s="178"/>
    </row>
    <row r="122" spans="1:27" s="63" customFormat="1" ht="15" customHeight="1" x14ac:dyDescent="0.3">
      <c r="A122" s="72"/>
      <c r="B122" s="75" t="s">
        <v>133</v>
      </c>
      <c r="C122" s="157">
        <f t="shared" si="35"/>
        <v>0</v>
      </c>
      <c r="D122" s="156"/>
      <c r="E122" s="156"/>
      <c r="F122" s="156"/>
      <c r="G122" s="156"/>
      <c r="H122" s="157">
        <f t="shared" si="36"/>
        <v>0</v>
      </c>
      <c r="I122" s="157">
        <f t="shared" si="37"/>
        <v>0</v>
      </c>
      <c r="J122" s="205"/>
      <c r="K122" s="205"/>
      <c r="L122" s="205"/>
      <c r="M122" s="157">
        <f t="shared" si="38"/>
        <v>0</v>
      </c>
      <c r="N122" s="205"/>
      <c r="O122" s="205"/>
      <c r="P122" s="205"/>
      <c r="Q122" s="157">
        <f t="shared" si="39"/>
        <v>0</v>
      </c>
      <c r="R122" s="205"/>
      <c r="S122" s="205"/>
      <c r="T122" s="211"/>
      <c r="U122" s="157">
        <f t="shared" si="40"/>
        <v>0</v>
      </c>
      <c r="V122" s="205"/>
      <c r="W122" s="205"/>
      <c r="X122" s="205"/>
      <c r="Y122" s="157">
        <f t="shared" si="41"/>
        <v>0</v>
      </c>
      <c r="Z122" s="173">
        <f t="shared" si="33"/>
        <v>0</v>
      </c>
      <c r="AA122" s="178"/>
    </row>
    <row r="123" spans="1:27" s="63" customFormat="1" ht="16.5" customHeight="1" x14ac:dyDescent="0.3">
      <c r="A123" s="72"/>
      <c r="B123" s="71"/>
      <c r="C123" s="157">
        <f t="shared" si="35"/>
        <v>0</v>
      </c>
      <c r="D123" s="156"/>
      <c r="E123" s="156"/>
      <c r="F123" s="156"/>
      <c r="G123" s="156"/>
      <c r="H123" s="157">
        <f t="shared" si="36"/>
        <v>0</v>
      </c>
      <c r="I123" s="157">
        <f t="shared" si="37"/>
        <v>0</v>
      </c>
      <c r="J123" s="205"/>
      <c r="K123" s="205"/>
      <c r="L123" s="205"/>
      <c r="M123" s="157">
        <f t="shared" si="38"/>
        <v>0</v>
      </c>
      <c r="N123" s="205"/>
      <c r="O123" s="205"/>
      <c r="P123" s="211"/>
      <c r="Q123" s="157">
        <f t="shared" si="39"/>
        <v>0</v>
      </c>
      <c r="R123" s="205"/>
      <c r="S123" s="205"/>
      <c r="T123" s="205"/>
      <c r="U123" s="157">
        <f t="shared" si="40"/>
        <v>0</v>
      </c>
      <c r="V123" s="205"/>
      <c r="W123" s="205"/>
      <c r="X123" s="205"/>
      <c r="Y123" s="157">
        <f t="shared" si="41"/>
        <v>0</v>
      </c>
      <c r="Z123" s="173">
        <f t="shared" si="33"/>
        <v>0</v>
      </c>
      <c r="AA123" s="178"/>
    </row>
    <row r="124" spans="1:27" s="63" customFormat="1" ht="16.5" customHeight="1" x14ac:dyDescent="0.3">
      <c r="A124" s="72"/>
      <c r="B124" s="71"/>
      <c r="C124" s="157">
        <f t="shared" si="35"/>
        <v>0</v>
      </c>
      <c r="D124" s="156"/>
      <c r="E124" s="156"/>
      <c r="F124" s="156"/>
      <c r="G124" s="156"/>
      <c r="H124" s="157">
        <f t="shared" si="36"/>
        <v>0</v>
      </c>
      <c r="I124" s="157">
        <f t="shared" si="37"/>
        <v>0</v>
      </c>
      <c r="J124" s="205"/>
      <c r="K124" s="205"/>
      <c r="L124" s="205"/>
      <c r="M124" s="157">
        <f t="shared" si="38"/>
        <v>0</v>
      </c>
      <c r="N124" s="205"/>
      <c r="O124" s="205"/>
      <c r="P124" s="211"/>
      <c r="Q124" s="157">
        <f t="shared" si="39"/>
        <v>0</v>
      </c>
      <c r="R124" s="205"/>
      <c r="S124" s="205"/>
      <c r="T124" s="205"/>
      <c r="U124" s="157">
        <f t="shared" si="40"/>
        <v>0</v>
      </c>
      <c r="V124" s="205"/>
      <c r="W124" s="205"/>
      <c r="X124" s="205"/>
      <c r="Y124" s="157">
        <f t="shared" si="41"/>
        <v>0</v>
      </c>
      <c r="Z124" s="173">
        <f t="shared" si="33"/>
        <v>0</v>
      </c>
      <c r="AA124" s="178"/>
    </row>
    <row r="125" spans="1:27" s="63" customFormat="1" ht="16.5" customHeight="1" x14ac:dyDescent="0.3">
      <c r="A125" s="72"/>
      <c r="B125" s="71"/>
      <c r="C125" s="157">
        <f t="shared" si="35"/>
        <v>0</v>
      </c>
      <c r="D125" s="156"/>
      <c r="E125" s="156"/>
      <c r="F125" s="156"/>
      <c r="G125" s="156"/>
      <c r="H125" s="157">
        <f t="shared" si="36"/>
        <v>0</v>
      </c>
      <c r="I125" s="157">
        <f t="shared" si="37"/>
        <v>0</v>
      </c>
      <c r="J125" s="205"/>
      <c r="K125" s="205"/>
      <c r="L125" s="205"/>
      <c r="M125" s="157">
        <f t="shared" si="38"/>
        <v>0</v>
      </c>
      <c r="N125" s="205"/>
      <c r="O125" s="205"/>
      <c r="P125" s="211"/>
      <c r="Q125" s="157">
        <f t="shared" si="39"/>
        <v>0</v>
      </c>
      <c r="R125" s="205"/>
      <c r="S125" s="205"/>
      <c r="T125" s="205"/>
      <c r="U125" s="157">
        <f t="shared" si="40"/>
        <v>0</v>
      </c>
      <c r="V125" s="205"/>
      <c r="W125" s="205"/>
      <c r="X125" s="205"/>
      <c r="Y125" s="157">
        <f t="shared" si="41"/>
        <v>0</v>
      </c>
      <c r="Z125" s="173">
        <f t="shared" si="33"/>
        <v>0</v>
      </c>
      <c r="AA125" s="178"/>
    </row>
    <row r="126" spans="1:27" s="63" customFormat="1" ht="15.75" customHeight="1" x14ac:dyDescent="0.3">
      <c r="A126" s="72"/>
      <c r="B126" s="71"/>
      <c r="C126" s="157">
        <f t="shared" si="35"/>
        <v>0</v>
      </c>
      <c r="D126" s="156"/>
      <c r="E126" s="156"/>
      <c r="F126" s="156"/>
      <c r="G126" s="156"/>
      <c r="H126" s="157">
        <f t="shared" si="36"/>
        <v>0</v>
      </c>
      <c r="I126" s="157">
        <f t="shared" si="37"/>
        <v>0</v>
      </c>
      <c r="J126" s="205"/>
      <c r="K126" s="205"/>
      <c r="L126" s="205"/>
      <c r="M126" s="157">
        <f t="shared" si="38"/>
        <v>0</v>
      </c>
      <c r="N126" s="205"/>
      <c r="O126" s="205"/>
      <c r="P126" s="211"/>
      <c r="Q126" s="157">
        <f t="shared" si="39"/>
        <v>0</v>
      </c>
      <c r="R126" s="205"/>
      <c r="S126" s="205"/>
      <c r="T126" s="205"/>
      <c r="U126" s="157">
        <f t="shared" si="40"/>
        <v>0</v>
      </c>
      <c r="V126" s="205"/>
      <c r="W126" s="205"/>
      <c r="X126" s="205"/>
      <c r="Y126" s="157">
        <f t="shared" si="41"/>
        <v>0</v>
      </c>
      <c r="Z126" s="173">
        <f t="shared" si="33"/>
        <v>0</v>
      </c>
      <c r="AA126" s="178"/>
    </row>
    <row r="127" spans="1:27" s="63" customFormat="1" ht="15" customHeight="1" x14ac:dyDescent="0.3">
      <c r="A127" s="72"/>
      <c r="B127" s="154"/>
      <c r="C127" s="157">
        <f t="shared" si="35"/>
        <v>0</v>
      </c>
      <c r="D127" s="156"/>
      <c r="E127" s="156"/>
      <c r="F127" s="156"/>
      <c r="G127" s="156"/>
      <c r="H127" s="157">
        <f t="shared" si="36"/>
        <v>0</v>
      </c>
      <c r="I127" s="157">
        <f t="shared" si="37"/>
        <v>0</v>
      </c>
      <c r="J127" s="205"/>
      <c r="K127" s="205"/>
      <c r="L127" s="205"/>
      <c r="M127" s="157">
        <f t="shared" si="38"/>
        <v>0</v>
      </c>
      <c r="N127" s="205"/>
      <c r="O127" s="205"/>
      <c r="P127" s="205"/>
      <c r="Q127" s="157">
        <f t="shared" si="39"/>
        <v>0</v>
      </c>
      <c r="R127" s="205"/>
      <c r="S127" s="205"/>
      <c r="T127" s="211"/>
      <c r="U127" s="157">
        <f t="shared" si="40"/>
        <v>0</v>
      </c>
      <c r="V127" s="205"/>
      <c r="W127" s="205"/>
      <c r="X127" s="205"/>
      <c r="Y127" s="157">
        <f t="shared" si="41"/>
        <v>0</v>
      </c>
      <c r="Z127" s="173">
        <f t="shared" si="33"/>
        <v>0</v>
      </c>
      <c r="AA127" s="178"/>
    </row>
    <row r="128" spans="1:27" s="63" customFormat="1" ht="19.5" customHeight="1" x14ac:dyDescent="0.3">
      <c r="A128" s="60">
        <v>262</v>
      </c>
      <c r="B128" s="76" t="s">
        <v>134</v>
      </c>
      <c r="C128" s="157">
        <f t="shared" si="35"/>
        <v>0</v>
      </c>
      <c r="D128" s="157">
        <f>SUM(D129:D131)</f>
        <v>0</v>
      </c>
      <c r="E128" s="157">
        <f>SUM(E129:E131)</f>
        <v>0</v>
      </c>
      <c r="F128" s="157">
        <f>SUM(F129:F131)</f>
        <v>0</v>
      </c>
      <c r="G128" s="157"/>
      <c r="H128" s="157">
        <f t="shared" si="36"/>
        <v>0</v>
      </c>
      <c r="I128" s="157">
        <f t="shared" ref="I128:X128" si="42">SUM(I129:I131)</f>
        <v>0</v>
      </c>
      <c r="J128" s="157">
        <f t="shared" si="42"/>
        <v>0</v>
      </c>
      <c r="K128" s="157">
        <f t="shared" si="42"/>
        <v>0</v>
      </c>
      <c r="L128" s="157">
        <f t="shared" si="42"/>
        <v>0</v>
      </c>
      <c r="M128" s="157">
        <f t="shared" si="42"/>
        <v>0</v>
      </c>
      <c r="N128" s="157">
        <f t="shared" si="42"/>
        <v>0</v>
      </c>
      <c r="O128" s="157">
        <f t="shared" si="42"/>
        <v>0</v>
      </c>
      <c r="P128" s="157">
        <f t="shared" si="42"/>
        <v>0</v>
      </c>
      <c r="Q128" s="157">
        <f t="shared" si="42"/>
        <v>0</v>
      </c>
      <c r="R128" s="157">
        <f t="shared" si="42"/>
        <v>0</v>
      </c>
      <c r="S128" s="157">
        <f t="shared" si="42"/>
        <v>0</v>
      </c>
      <c r="T128" s="157">
        <f t="shared" si="42"/>
        <v>0</v>
      </c>
      <c r="U128" s="157">
        <f t="shared" si="42"/>
        <v>0</v>
      </c>
      <c r="V128" s="157">
        <f t="shared" si="42"/>
        <v>0</v>
      </c>
      <c r="W128" s="157">
        <f t="shared" si="42"/>
        <v>0</v>
      </c>
      <c r="X128" s="157">
        <f t="shared" si="42"/>
        <v>0</v>
      </c>
      <c r="Y128" s="157">
        <f t="shared" si="41"/>
        <v>0</v>
      </c>
      <c r="Z128" s="173">
        <f t="shared" si="33"/>
        <v>0</v>
      </c>
      <c r="AA128" s="178"/>
    </row>
    <row r="129" spans="1:27" s="74" customFormat="1" ht="15" customHeight="1" x14ac:dyDescent="0.3">
      <c r="A129" s="73"/>
      <c r="B129" s="57" t="s">
        <v>37</v>
      </c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73">
        <f t="shared" si="33"/>
        <v>0</v>
      </c>
      <c r="AA129" s="208"/>
    </row>
    <row r="130" spans="1:27" s="63" customFormat="1" ht="15" customHeight="1" x14ac:dyDescent="0.3">
      <c r="A130" s="72"/>
      <c r="B130" s="77"/>
      <c r="C130" s="157">
        <f t="shared" ref="C130:C135" si="43">SUM(D130:G130)</f>
        <v>0</v>
      </c>
      <c r="D130" s="156"/>
      <c r="E130" s="156"/>
      <c r="F130" s="156"/>
      <c r="G130" s="156"/>
      <c r="H130" s="157">
        <f t="shared" ref="H130:H135" si="44">SUM(D130:E130)</f>
        <v>0</v>
      </c>
      <c r="I130" s="157">
        <f>SUM(H130,F130)</f>
        <v>0</v>
      </c>
      <c r="J130" s="205"/>
      <c r="K130" s="205"/>
      <c r="L130" s="205"/>
      <c r="M130" s="157">
        <f>SUM(J130:L130)</f>
        <v>0</v>
      </c>
      <c r="N130" s="205"/>
      <c r="O130" s="205"/>
      <c r="P130" s="205"/>
      <c r="Q130" s="157">
        <f>SUM(M130:P130)</f>
        <v>0</v>
      </c>
      <c r="R130" s="205"/>
      <c r="S130" s="205"/>
      <c r="T130" s="205"/>
      <c r="U130" s="157">
        <f>SUM(Q130:T130)</f>
        <v>0</v>
      </c>
      <c r="V130" s="205"/>
      <c r="W130" s="205"/>
      <c r="X130" s="205"/>
      <c r="Y130" s="157">
        <f t="shared" ref="Y130:Y135" si="45">SUM(U130:X130)</f>
        <v>0</v>
      </c>
      <c r="Z130" s="173">
        <f t="shared" si="33"/>
        <v>0</v>
      </c>
      <c r="AA130" s="178"/>
    </row>
    <row r="131" spans="1:27" s="63" customFormat="1" ht="15" customHeight="1" x14ac:dyDescent="0.3">
      <c r="A131" s="72"/>
      <c r="B131" s="77"/>
      <c r="C131" s="157">
        <f t="shared" si="43"/>
        <v>0</v>
      </c>
      <c r="D131" s="156"/>
      <c r="E131" s="156"/>
      <c r="F131" s="156"/>
      <c r="G131" s="156"/>
      <c r="H131" s="157">
        <f t="shared" si="44"/>
        <v>0</v>
      </c>
      <c r="I131" s="157">
        <f>SUM(H131,F131)</f>
        <v>0</v>
      </c>
      <c r="J131" s="205"/>
      <c r="K131" s="205"/>
      <c r="L131" s="205"/>
      <c r="M131" s="157">
        <f>SUM(J131:L131)</f>
        <v>0</v>
      </c>
      <c r="N131" s="205"/>
      <c r="O131" s="205"/>
      <c r="P131" s="205"/>
      <c r="Q131" s="157">
        <f>SUM(M131:P131)</f>
        <v>0</v>
      </c>
      <c r="R131" s="205"/>
      <c r="S131" s="205"/>
      <c r="T131" s="205"/>
      <c r="U131" s="157">
        <f>SUM(Q131:T131)</f>
        <v>0</v>
      </c>
      <c r="V131" s="205"/>
      <c r="W131" s="205"/>
      <c r="X131" s="205"/>
      <c r="Y131" s="157">
        <f t="shared" si="45"/>
        <v>0</v>
      </c>
      <c r="Z131" s="173">
        <f t="shared" si="33"/>
        <v>0</v>
      </c>
      <c r="AA131" s="178"/>
    </row>
    <row r="132" spans="1:27" s="63" customFormat="1" ht="15" customHeight="1" x14ac:dyDescent="0.3">
      <c r="A132" s="72"/>
      <c r="B132" s="77"/>
      <c r="C132" s="157">
        <f t="shared" si="43"/>
        <v>0</v>
      </c>
      <c r="D132" s="156"/>
      <c r="E132" s="156"/>
      <c r="F132" s="156"/>
      <c r="G132" s="156"/>
      <c r="H132" s="157">
        <f t="shared" si="44"/>
        <v>0</v>
      </c>
      <c r="I132" s="157">
        <f>SUM(H132,F132)</f>
        <v>0</v>
      </c>
      <c r="J132" s="205"/>
      <c r="K132" s="205"/>
      <c r="L132" s="205"/>
      <c r="M132" s="157">
        <f>SUM(J132:L132)</f>
        <v>0</v>
      </c>
      <c r="N132" s="205"/>
      <c r="O132" s="205"/>
      <c r="P132" s="205"/>
      <c r="Q132" s="157">
        <f>SUM(M132:P132)</f>
        <v>0</v>
      </c>
      <c r="R132" s="205"/>
      <c r="S132" s="205"/>
      <c r="T132" s="205"/>
      <c r="U132" s="157">
        <f>SUM(Q132:T132)</f>
        <v>0</v>
      </c>
      <c r="V132" s="205"/>
      <c r="W132" s="205"/>
      <c r="X132" s="205"/>
      <c r="Y132" s="157">
        <f t="shared" si="45"/>
        <v>0</v>
      </c>
      <c r="Z132" s="173">
        <f t="shared" ref="Z132:Z195" si="46">I132-Y132</f>
        <v>0</v>
      </c>
      <c r="AA132" s="178"/>
    </row>
    <row r="133" spans="1:27" s="63" customFormat="1" ht="15" customHeight="1" x14ac:dyDescent="0.3">
      <c r="A133" s="72"/>
      <c r="B133" s="77"/>
      <c r="C133" s="157">
        <f t="shared" si="43"/>
        <v>0</v>
      </c>
      <c r="D133" s="156"/>
      <c r="E133" s="156"/>
      <c r="F133" s="156"/>
      <c r="G133" s="156"/>
      <c r="H133" s="157">
        <f t="shared" si="44"/>
        <v>0</v>
      </c>
      <c r="I133" s="157">
        <f>SUM(H133,F133)</f>
        <v>0</v>
      </c>
      <c r="J133" s="205"/>
      <c r="K133" s="205"/>
      <c r="L133" s="205"/>
      <c r="M133" s="157">
        <f>SUM(J133:L133)</f>
        <v>0</v>
      </c>
      <c r="N133" s="205"/>
      <c r="O133" s="205"/>
      <c r="P133" s="205"/>
      <c r="Q133" s="157">
        <f>SUM(M133:P133)</f>
        <v>0</v>
      </c>
      <c r="R133" s="205"/>
      <c r="S133" s="205"/>
      <c r="T133" s="205"/>
      <c r="U133" s="157">
        <f>SUM(Q133:T133)</f>
        <v>0</v>
      </c>
      <c r="V133" s="205"/>
      <c r="W133" s="205"/>
      <c r="X133" s="205"/>
      <c r="Y133" s="157">
        <f t="shared" si="45"/>
        <v>0</v>
      </c>
      <c r="Z133" s="173">
        <f t="shared" si="46"/>
        <v>0</v>
      </c>
      <c r="AA133" s="178"/>
    </row>
    <row r="134" spans="1:27" s="63" customFormat="1" ht="15" customHeight="1" x14ac:dyDescent="0.3">
      <c r="A134" s="72"/>
      <c r="B134" s="77"/>
      <c r="C134" s="157">
        <f t="shared" si="43"/>
        <v>0</v>
      </c>
      <c r="D134" s="156"/>
      <c r="E134" s="156"/>
      <c r="F134" s="156"/>
      <c r="G134" s="156"/>
      <c r="H134" s="157">
        <f t="shared" si="44"/>
        <v>0</v>
      </c>
      <c r="I134" s="157">
        <f>SUM(H134,F134)</f>
        <v>0</v>
      </c>
      <c r="J134" s="205"/>
      <c r="K134" s="205"/>
      <c r="L134" s="205"/>
      <c r="M134" s="157">
        <f>SUM(J134:L134)</f>
        <v>0</v>
      </c>
      <c r="N134" s="205"/>
      <c r="O134" s="205"/>
      <c r="P134" s="205"/>
      <c r="Q134" s="157">
        <f>SUM(M134:P134)</f>
        <v>0</v>
      </c>
      <c r="R134" s="205"/>
      <c r="S134" s="205"/>
      <c r="T134" s="205"/>
      <c r="U134" s="157">
        <f>SUM(Q134:T134)</f>
        <v>0</v>
      </c>
      <c r="V134" s="205"/>
      <c r="W134" s="205"/>
      <c r="X134" s="205"/>
      <c r="Y134" s="157">
        <f t="shared" si="45"/>
        <v>0</v>
      </c>
      <c r="Z134" s="173">
        <f t="shared" si="46"/>
        <v>0</v>
      </c>
      <c r="AA134" s="178"/>
    </row>
    <row r="135" spans="1:27" s="44" customFormat="1" x14ac:dyDescent="0.3">
      <c r="A135" s="43">
        <v>290</v>
      </c>
      <c r="B135" s="43" t="s">
        <v>135</v>
      </c>
      <c r="C135" s="157">
        <f t="shared" si="43"/>
        <v>0</v>
      </c>
      <c r="D135" s="157">
        <f>SUM(D137:D144)</f>
        <v>0</v>
      </c>
      <c r="E135" s="157">
        <f>SUM(E137:E144)</f>
        <v>0</v>
      </c>
      <c r="F135" s="157">
        <f>SUM(F137:F144)</f>
        <v>0</v>
      </c>
      <c r="G135" s="157"/>
      <c r="H135" s="157">
        <f t="shared" si="44"/>
        <v>0</v>
      </c>
      <c r="I135" s="157">
        <f t="shared" ref="I135:X135" si="47">SUM(I137:I144)</f>
        <v>0</v>
      </c>
      <c r="J135" s="157">
        <f t="shared" si="47"/>
        <v>0</v>
      </c>
      <c r="K135" s="157">
        <f t="shared" si="47"/>
        <v>0</v>
      </c>
      <c r="L135" s="157">
        <f t="shared" si="47"/>
        <v>0</v>
      </c>
      <c r="M135" s="157">
        <f t="shared" si="47"/>
        <v>0</v>
      </c>
      <c r="N135" s="157">
        <f t="shared" si="47"/>
        <v>0</v>
      </c>
      <c r="O135" s="157">
        <f t="shared" si="47"/>
        <v>0</v>
      </c>
      <c r="P135" s="157">
        <f t="shared" si="47"/>
        <v>0</v>
      </c>
      <c r="Q135" s="157">
        <f t="shared" si="47"/>
        <v>0</v>
      </c>
      <c r="R135" s="157">
        <f t="shared" si="47"/>
        <v>0</v>
      </c>
      <c r="S135" s="157">
        <f t="shared" si="47"/>
        <v>0</v>
      </c>
      <c r="T135" s="157">
        <f t="shared" si="47"/>
        <v>0</v>
      </c>
      <c r="U135" s="157">
        <f t="shared" si="47"/>
        <v>0</v>
      </c>
      <c r="V135" s="157">
        <f t="shared" si="47"/>
        <v>0</v>
      </c>
      <c r="W135" s="157">
        <f t="shared" si="47"/>
        <v>0</v>
      </c>
      <c r="X135" s="157">
        <f t="shared" si="47"/>
        <v>0</v>
      </c>
      <c r="Y135" s="157">
        <f t="shared" si="45"/>
        <v>0</v>
      </c>
      <c r="Z135" s="173">
        <f t="shared" si="46"/>
        <v>0</v>
      </c>
      <c r="AA135" s="206"/>
    </row>
    <row r="136" spans="1:27" s="47" customFormat="1" x14ac:dyDescent="0.3">
      <c r="A136" s="45"/>
      <c r="B136" s="45" t="s">
        <v>37</v>
      </c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73">
        <f t="shared" si="46"/>
        <v>0</v>
      </c>
      <c r="AA136" s="207"/>
    </row>
    <row r="137" spans="1:27" s="1" customFormat="1" x14ac:dyDescent="0.3">
      <c r="A137" s="403"/>
      <c r="B137" s="79" t="s">
        <v>136</v>
      </c>
      <c r="C137" s="157">
        <f t="shared" ref="C137:C145" si="48">SUM(D137:G137)</f>
        <v>0</v>
      </c>
      <c r="D137" s="156"/>
      <c r="E137" s="156"/>
      <c r="F137" s="156"/>
      <c r="G137" s="156"/>
      <c r="H137" s="157">
        <f t="shared" ref="H137:H153" si="49">SUM(D137:E137)</f>
        <v>0</v>
      </c>
      <c r="I137" s="157">
        <f t="shared" ref="I137:I144" si="50">SUM(H137,F137)</f>
        <v>0</v>
      </c>
      <c r="J137" s="205"/>
      <c r="K137" s="205"/>
      <c r="L137" s="205"/>
      <c r="M137" s="157">
        <f t="shared" ref="M137:M144" si="51">SUM(J137:L137)</f>
        <v>0</v>
      </c>
      <c r="N137" s="205"/>
      <c r="O137" s="205"/>
      <c r="P137" s="205"/>
      <c r="Q137" s="157">
        <f t="shared" ref="Q137:Q145" si="52">SUM(M137:P137)</f>
        <v>0</v>
      </c>
      <c r="R137" s="205"/>
      <c r="S137" s="205"/>
      <c r="T137" s="205"/>
      <c r="U137" s="157">
        <f t="shared" ref="U137:U145" si="53">SUM(Q137:T137)</f>
        <v>0</v>
      </c>
      <c r="V137" s="205"/>
      <c r="W137" s="205"/>
      <c r="X137" s="205"/>
      <c r="Y137" s="157">
        <f t="shared" ref="Y137:Y153" si="54">SUM(U137:X137)</f>
        <v>0</v>
      </c>
      <c r="Z137" s="173">
        <f t="shared" si="46"/>
        <v>0</v>
      </c>
      <c r="AA137" s="206"/>
    </row>
    <row r="138" spans="1:27" s="1" customFormat="1" ht="12.75" customHeight="1" x14ac:dyDescent="0.3">
      <c r="A138" s="403"/>
      <c r="B138" s="79" t="s">
        <v>137</v>
      </c>
      <c r="C138" s="157">
        <f t="shared" si="48"/>
        <v>0</v>
      </c>
      <c r="D138" s="156"/>
      <c r="E138" s="156"/>
      <c r="F138" s="156"/>
      <c r="G138" s="156"/>
      <c r="H138" s="157">
        <f t="shared" si="49"/>
        <v>0</v>
      </c>
      <c r="I138" s="157">
        <f t="shared" si="50"/>
        <v>0</v>
      </c>
      <c r="J138" s="205"/>
      <c r="K138" s="205"/>
      <c r="L138" s="205"/>
      <c r="M138" s="157">
        <f t="shared" si="51"/>
        <v>0</v>
      </c>
      <c r="N138" s="205"/>
      <c r="O138" s="205"/>
      <c r="P138" s="205"/>
      <c r="Q138" s="157">
        <f t="shared" si="52"/>
        <v>0</v>
      </c>
      <c r="R138" s="205"/>
      <c r="S138" s="205"/>
      <c r="T138" s="205"/>
      <c r="U138" s="157">
        <f t="shared" si="53"/>
        <v>0</v>
      </c>
      <c r="V138" s="205"/>
      <c r="W138" s="205"/>
      <c r="X138" s="205"/>
      <c r="Y138" s="157">
        <f t="shared" si="54"/>
        <v>0</v>
      </c>
      <c r="Z138" s="173">
        <f t="shared" si="46"/>
        <v>0</v>
      </c>
      <c r="AA138" s="206"/>
    </row>
    <row r="139" spans="1:27" s="1" customFormat="1" ht="12.75" customHeight="1" x14ac:dyDescent="0.3">
      <c r="A139" s="403"/>
      <c r="B139" s="79" t="s">
        <v>138</v>
      </c>
      <c r="C139" s="157">
        <f t="shared" si="48"/>
        <v>0</v>
      </c>
      <c r="D139" s="156"/>
      <c r="E139" s="156"/>
      <c r="F139" s="156"/>
      <c r="G139" s="156"/>
      <c r="H139" s="157">
        <f t="shared" si="49"/>
        <v>0</v>
      </c>
      <c r="I139" s="157">
        <f t="shared" si="50"/>
        <v>0</v>
      </c>
      <c r="J139" s="205"/>
      <c r="K139" s="205"/>
      <c r="L139" s="205"/>
      <c r="M139" s="157">
        <f t="shared" si="51"/>
        <v>0</v>
      </c>
      <c r="N139" s="205"/>
      <c r="O139" s="205"/>
      <c r="P139" s="205"/>
      <c r="Q139" s="157">
        <f t="shared" si="52"/>
        <v>0</v>
      </c>
      <c r="R139" s="205"/>
      <c r="S139" s="205"/>
      <c r="T139" s="205"/>
      <c r="U139" s="157">
        <f t="shared" si="53"/>
        <v>0</v>
      </c>
      <c r="V139" s="205"/>
      <c r="W139" s="205"/>
      <c r="X139" s="205"/>
      <c r="Y139" s="157">
        <f t="shared" si="54"/>
        <v>0</v>
      </c>
      <c r="Z139" s="173">
        <f t="shared" si="46"/>
        <v>0</v>
      </c>
      <c r="AA139" s="206"/>
    </row>
    <row r="140" spans="1:27" s="1" customFormat="1" x14ac:dyDescent="0.3">
      <c r="A140" s="403"/>
      <c r="B140" s="79" t="s">
        <v>139</v>
      </c>
      <c r="C140" s="157">
        <f t="shared" si="48"/>
        <v>0</v>
      </c>
      <c r="D140" s="156"/>
      <c r="E140" s="156"/>
      <c r="F140" s="156"/>
      <c r="G140" s="156"/>
      <c r="H140" s="157">
        <f t="shared" si="49"/>
        <v>0</v>
      </c>
      <c r="I140" s="157">
        <f t="shared" si="50"/>
        <v>0</v>
      </c>
      <c r="J140" s="205"/>
      <c r="K140" s="205"/>
      <c r="L140" s="205"/>
      <c r="M140" s="157">
        <f t="shared" si="51"/>
        <v>0</v>
      </c>
      <c r="N140" s="205"/>
      <c r="O140" s="205"/>
      <c r="P140" s="205"/>
      <c r="Q140" s="157">
        <f t="shared" si="52"/>
        <v>0</v>
      </c>
      <c r="R140" s="205"/>
      <c r="S140" s="205"/>
      <c r="T140" s="205"/>
      <c r="U140" s="157">
        <f t="shared" si="53"/>
        <v>0</v>
      </c>
      <c r="V140" s="205"/>
      <c r="W140" s="205"/>
      <c r="X140" s="205"/>
      <c r="Y140" s="157">
        <f t="shared" si="54"/>
        <v>0</v>
      </c>
      <c r="Z140" s="173">
        <f t="shared" si="46"/>
        <v>0</v>
      </c>
      <c r="AA140" s="206"/>
    </row>
    <row r="141" spans="1:27" s="1" customFormat="1" x14ac:dyDescent="0.3">
      <c r="A141" s="403"/>
      <c r="B141" s="79" t="s">
        <v>140</v>
      </c>
      <c r="C141" s="157">
        <f t="shared" si="48"/>
        <v>0</v>
      </c>
      <c r="D141" s="156"/>
      <c r="E141" s="156"/>
      <c r="F141" s="156"/>
      <c r="G141" s="156"/>
      <c r="H141" s="157">
        <f t="shared" si="49"/>
        <v>0</v>
      </c>
      <c r="I141" s="157">
        <f t="shared" si="50"/>
        <v>0</v>
      </c>
      <c r="J141" s="205"/>
      <c r="K141" s="205"/>
      <c r="L141" s="205"/>
      <c r="M141" s="157">
        <f t="shared" si="51"/>
        <v>0</v>
      </c>
      <c r="N141" s="205"/>
      <c r="O141" s="205"/>
      <c r="P141" s="205"/>
      <c r="Q141" s="157">
        <f t="shared" si="52"/>
        <v>0</v>
      </c>
      <c r="R141" s="205"/>
      <c r="S141" s="205"/>
      <c r="T141" s="205"/>
      <c r="U141" s="157">
        <f t="shared" si="53"/>
        <v>0</v>
      </c>
      <c r="V141" s="205"/>
      <c r="W141" s="205"/>
      <c r="X141" s="205"/>
      <c r="Y141" s="157">
        <f t="shared" si="54"/>
        <v>0</v>
      </c>
      <c r="Z141" s="173">
        <f t="shared" si="46"/>
        <v>0</v>
      </c>
      <c r="AA141" s="206"/>
    </row>
    <row r="142" spans="1:27" s="1" customFormat="1" ht="12.75" customHeight="1" x14ac:dyDescent="0.3">
      <c r="A142" s="403"/>
      <c r="B142" s="79" t="s">
        <v>141</v>
      </c>
      <c r="C142" s="157">
        <f t="shared" si="48"/>
        <v>0</v>
      </c>
      <c r="D142" s="156"/>
      <c r="E142" s="156"/>
      <c r="F142" s="156"/>
      <c r="G142" s="156"/>
      <c r="H142" s="157">
        <f t="shared" si="49"/>
        <v>0</v>
      </c>
      <c r="I142" s="157">
        <f t="shared" si="50"/>
        <v>0</v>
      </c>
      <c r="J142" s="205"/>
      <c r="K142" s="205"/>
      <c r="L142" s="205"/>
      <c r="M142" s="157">
        <f t="shared" si="51"/>
        <v>0</v>
      </c>
      <c r="N142" s="205"/>
      <c r="O142" s="205"/>
      <c r="P142" s="205"/>
      <c r="Q142" s="157">
        <f t="shared" si="52"/>
        <v>0</v>
      </c>
      <c r="R142" s="205"/>
      <c r="S142" s="205"/>
      <c r="T142" s="205"/>
      <c r="U142" s="157">
        <f t="shared" si="53"/>
        <v>0</v>
      </c>
      <c r="V142" s="205"/>
      <c r="W142" s="205"/>
      <c r="X142" s="205"/>
      <c r="Y142" s="157">
        <f t="shared" si="54"/>
        <v>0</v>
      </c>
      <c r="Z142" s="173">
        <f t="shared" si="46"/>
        <v>0</v>
      </c>
      <c r="AA142" s="206"/>
    </row>
    <row r="143" spans="1:27" s="1" customFormat="1" x14ac:dyDescent="0.3">
      <c r="A143" s="403"/>
      <c r="B143" s="59"/>
      <c r="C143" s="157">
        <f t="shared" si="48"/>
        <v>0</v>
      </c>
      <c r="D143" s="156"/>
      <c r="E143" s="156"/>
      <c r="F143" s="156"/>
      <c r="G143" s="156"/>
      <c r="H143" s="157">
        <f t="shared" si="49"/>
        <v>0</v>
      </c>
      <c r="I143" s="157">
        <f t="shared" si="50"/>
        <v>0</v>
      </c>
      <c r="J143" s="205"/>
      <c r="K143" s="205"/>
      <c r="L143" s="205"/>
      <c r="M143" s="157">
        <f t="shared" si="51"/>
        <v>0</v>
      </c>
      <c r="N143" s="205"/>
      <c r="O143" s="205"/>
      <c r="P143" s="205"/>
      <c r="Q143" s="157">
        <f t="shared" si="52"/>
        <v>0</v>
      </c>
      <c r="R143" s="205"/>
      <c r="S143" s="205"/>
      <c r="T143" s="205"/>
      <c r="U143" s="157">
        <f t="shared" si="53"/>
        <v>0</v>
      </c>
      <c r="V143" s="205"/>
      <c r="W143" s="205"/>
      <c r="X143" s="205"/>
      <c r="Y143" s="157">
        <f t="shared" si="54"/>
        <v>0</v>
      </c>
      <c r="Z143" s="173">
        <f t="shared" si="46"/>
        <v>0</v>
      </c>
      <c r="AA143" s="206"/>
    </row>
    <row r="144" spans="1:27" s="1" customFormat="1" ht="12.75" customHeight="1" x14ac:dyDescent="0.3">
      <c r="A144" s="403"/>
      <c r="B144" s="59"/>
      <c r="C144" s="157">
        <f t="shared" si="48"/>
        <v>0</v>
      </c>
      <c r="D144" s="156"/>
      <c r="E144" s="156"/>
      <c r="F144" s="156"/>
      <c r="G144" s="156"/>
      <c r="H144" s="157">
        <f t="shared" si="49"/>
        <v>0</v>
      </c>
      <c r="I144" s="157">
        <f t="shared" si="50"/>
        <v>0</v>
      </c>
      <c r="J144" s="205"/>
      <c r="K144" s="205"/>
      <c r="L144" s="205"/>
      <c r="M144" s="157">
        <f t="shared" si="51"/>
        <v>0</v>
      </c>
      <c r="N144" s="205"/>
      <c r="O144" s="205"/>
      <c r="P144" s="205"/>
      <c r="Q144" s="157">
        <f t="shared" si="52"/>
        <v>0</v>
      </c>
      <c r="R144" s="205"/>
      <c r="S144" s="205"/>
      <c r="T144" s="205"/>
      <c r="U144" s="157">
        <f t="shared" si="53"/>
        <v>0</v>
      </c>
      <c r="V144" s="205"/>
      <c r="W144" s="205"/>
      <c r="X144" s="205"/>
      <c r="Y144" s="157">
        <f t="shared" si="54"/>
        <v>0</v>
      </c>
      <c r="Z144" s="173">
        <f t="shared" si="46"/>
        <v>0</v>
      </c>
      <c r="AA144" s="206"/>
    </row>
    <row r="145" spans="1:27" s="38" customFormat="1" ht="26.4" x14ac:dyDescent="0.3">
      <c r="A145" s="39">
        <v>310</v>
      </c>
      <c r="B145" s="39" t="s">
        <v>142</v>
      </c>
      <c r="C145" s="157">
        <f t="shared" si="48"/>
        <v>0</v>
      </c>
      <c r="D145" s="157">
        <f>SUM(D146:D152)</f>
        <v>0</v>
      </c>
      <c r="E145" s="157">
        <f>SUM(E146:E152)</f>
        <v>0</v>
      </c>
      <c r="F145" s="157">
        <f>SUM(F146:F152)</f>
        <v>0</v>
      </c>
      <c r="G145" s="157"/>
      <c r="H145" s="157">
        <f t="shared" si="49"/>
        <v>0</v>
      </c>
      <c r="I145" s="157">
        <f>SUM(F145,H145)</f>
        <v>0</v>
      </c>
      <c r="J145" s="157">
        <f t="shared" ref="J145:P145" si="55">SUM(J146:J152)</f>
        <v>0</v>
      </c>
      <c r="K145" s="157">
        <f t="shared" si="55"/>
        <v>0</v>
      </c>
      <c r="L145" s="157">
        <f t="shared" si="55"/>
        <v>0</v>
      </c>
      <c r="M145" s="157">
        <f t="shared" si="55"/>
        <v>0</v>
      </c>
      <c r="N145" s="157">
        <f t="shared" si="55"/>
        <v>0</v>
      </c>
      <c r="O145" s="157">
        <f t="shared" si="55"/>
        <v>0</v>
      </c>
      <c r="P145" s="157">
        <f t="shared" si="55"/>
        <v>0</v>
      </c>
      <c r="Q145" s="157">
        <f t="shared" si="52"/>
        <v>0</v>
      </c>
      <c r="R145" s="157">
        <f>SUM(R146:R152)</f>
        <v>0</v>
      </c>
      <c r="S145" s="157">
        <f>SUM(S146:S152)</f>
        <v>0</v>
      </c>
      <c r="T145" s="157">
        <f>SUM(T146:T152)</f>
        <v>0</v>
      </c>
      <c r="U145" s="157">
        <f t="shared" si="53"/>
        <v>0</v>
      </c>
      <c r="V145" s="157">
        <f>SUM(V146:V152)</f>
        <v>0</v>
      </c>
      <c r="W145" s="157">
        <f>SUM(W146:W152)</f>
        <v>0</v>
      </c>
      <c r="X145" s="157">
        <f>SUM(X146:X152)</f>
        <v>0</v>
      </c>
      <c r="Y145" s="157">
        <f t="shared" si="54"/>
        <v>0</v>
      </c>
      <c r="Z145" s="173">
        <f t="shared" si="46"/>
        <v>0</v>
      </c>
      <c r="AA145" s="206"/>
    </row>
    <row r="146" spans="1:27" s="38" customFormat="1" x14ac:dyDescent="0.3">
      <c r="A146" s="40"/>
      <c r="B146" s="45" t="s">
        <v>37</v>
      </c>
      <c r="C146" s="157"/>
      <c r="D146" s="156"/>
      <c r="E146" s="156"/>
      <c r="F146" s="156"/>
      <c r="G146" s="156"/>
      <c r="H146" s="157">
        <f t="shared" si="49"/>
        <v>0</v>
      </c>
      <c r="I146" s="157">
        <f t="shared" ref="I146:I152" si="56">SUM(H146,F146)</f>
        <v>0</v>
      </c>
      <c r="J146" s="205"/>
      <c r="K146" s="205"/>
      <c r="L146" s="205"/>
      <c r="M146" s="157">
        <f t="shared" ref="M146:M152" si="57">SUM(J146:L146)</f>
        <v>0</v>
      </c>
      <c r="N146" s="205"/>
      <c r="O146" s="205"/>
      <c r="P146" s="205"/>
      <c r="Q146" s="157"/>
      <c r="R146" s="205"/>
      <c r="S146" s="205"/>
      <c r="T146" s="205"/>
      <c r="U146" s="157"/>
      <c r="V146" s="205"/>
      <c r="W146" s="205"/>
      <c r="X146" s="205"/>
      <c r="Y146" s="157">
        <f t="shared" si="54"/>
        <v>0</v>
      </c>
      <c r="Z146" s="173">
        <f t="shared" si="46"/>
        <v>0</v>
      </c>
      <c r="AA146" s="206"/>
    </row>
    <row r="147" spans="1:27" s="38" customFormat="1" x14ac:dyDescent="0.3">
      <c r="A147" s="40"/>
      <c r="B147" s="40" t="s">
        <v>143</v>
      </c>
      <c r="C147" s="157">
        <f>SUM(D147:G147)</f>
        <v>0</v>
      </c>
      <c r="D147" s="156"/>
      <c r="E147" s="156"/>
      <c r="F147" s="156"/>
      <c r="G147" s="156"/>
      <c r="H147" s="157">
        <f t="shared" si="49"/>
        <v>0</v>
      </c>
      <c r="I147" s="157">
        <f t="shared" si="56"/>
        <v>0</v>
      </c>
      <c r="J147" s="205"/>
      <c r="K147" s="205"/>
      <c r="L147" s="205"/>
      <c r="M147" s="157">
        <f t="shared" si="57"/>
        <v>0</v>
      </c>
      <c r="N147" s="205"/>
      <c r="O147" s="205"/>
      <c r="P147" s="205"/>
      <c r="Q147" s="157">
        <f t="shared" ref="Q147:Q152" si="58">SUM(M147:P147)</f>
        <v>0</v>
      </c>
      <c r="R147" s="205"/>
      <c r="S147" s="205"/>
      <c r="T147" s="205"/>
      <c r="U147" s="157">
        <f t="shared" ref="U147:U152" si="59">SUM(Q147:T147)</f>
        <v>0</v>
      </c>
      <c r="V147" s="205"/>
      <c r="W147" s="205"/>
      <c r="X147" s="205"/>
      <c r="Y147" s="157">
        <f t="shared" si="54"/>
        <v>0</v>
      </c>
      <c r="Z147" s="173">
        <f t="shared" si="46"/>
        <v>0</v>
      </c>
      <c r="AA147" s="206"/>
    </row>
    <row r="148" spans="1:27" s="38" customFormat="1" x14ac:dyDescent="0.3">
      <c r="A148" s="40"/>
      <c r="B148" s="40" t="s">
        <v>144</v>
      </c>
      <c r="C148" s="157">
        <f>SUM(D148:G148)</f>
        <v>0</v>
      </c>
      <c r="D148" s="156"/>
      <c r="E148" s="156"/>
      <c r="F148" s="156"/>
      <c r="G148" s="156"/>
      <c r="H148" s="157">
        <f t="shared" si="49"/>
        <v>0</v>
      </c>
      <c r="I148" s="157">
        <f t="shared" si="56"/>
        <v>0</v>
      </c>
      <c r="J148" s="205"/>
      <c r="K148" s="205"/>
      <c r="L148" s="205"/>
      <c r="M148" s="157">
        <f t="shared" si="57"/>
        <v>0</v>
      </c>
      <c r="N148" s="205"/>
      <c r="O148" s="205"/>
      <c r="P148" s="205"/>
      <c r="Q148" s="157">
        <f t="shared" si="58"/>
        <v>0</v>
      </c>
      <c r="R148" s="205"/>
      <c r="S148" s="205"/>
      <c r="T148" s="205"/>
      <c r="U148" s="157">
        <f t="shared" si="59"/>
        <v>0</v>
      </c>
      <c r="V148" s="205"/>
      <c r="W148" s="205"/>
      <c r="X148" s="205"/>
      <c r="Y148" s="157">
        <f t="shared" si="54"/>
        <v>0</v>
      </c>
      <c r="Z148" s="173">
        <f t="shared" si="46"/>
        <v>0</v>
      </c>
      <c r="AA148" s="206"/>
    </row>
    <row r="149" spans="1:27" s="38" customFormat="1" x14ac:dyDescent="0.3">
      <c r="A149" s="40"/>
      <c r="B149" s="80"/>
      <c r="C149" s="157">
        <f>SUM(D149:G149)</f>
        <v>0</v>
      </c>
      <c r="D149" s="156"/>
      <c r="E149" s="156"/>
      <c r="F149" s="156"/>
      <c r="G149" s="156"/>
      <c r="H149" s="157">
        <f t="shared" si="49"/>
        <v>0</v>
      </c>
      <c r="I149" s="157">
        <f t="shared" si="56"/>
        <v>0</v>
      </c>
      <c r="J149" s="205"/>
      <c r="K149" s="205"/>
      <c r="L149" s="205"/>
      <c r="M149" s="157">
        <f t="shared" si="57"/>
        <v>0</v>
      </c>
      <c r="N149" s="205"/>
      <c r="O149" s="205"/>
      <c r="P149" s="205"/>
      <c r="Q149" s="157">
        <f t="shared" si="58"/>
        <v>0</v>
      </c>
      <c r="R149" s="205"/>
      <c r="S149" s="205"/>
      <c r="T149" s="205"/>
      <c r="U149" s="157">
        <f t="shared" si="59"/>
        <v>0</v>
      </c>
      <c r="V149" s="205"/>
      <c r="W149" s="205"/>
      <c r="X149" s="205"/>
      <c r="Y149" s="157">
        <f t="shared" si="54"/>
        <v>0</v>
      </c>
      <c r="Z149" s="173">
        <f t="shared" si="46"/>
        <v>0</v>
      </c>
      <c r="AA149" s="206"/>
    </row>
    <row r="150" spans="1:27" s="38" customFormat="1" x14ac:dyDescent="0.3">
      <c r="A150" s="40"/>
      <c r="B150" s="80"/>
      <c r="C150" s="157">
        <f>SUM(D150:G150)</f>
        <v>0</v>
      </c>
      <c r="D150" s="156"/>
      <c r="E150" s="156"/>
      <c r="F150" s="156"/>
      <c r="G150" s="156"/>
      <c r="H150" s="157">
        <f t="shared" si="49"/>
        <v>0</v>
      </c>
      <c r="I150" s="157">
        <f t="shared" si="56"/>
        <v>0</v>
      </c>
      <c r="J150" s="205"/>
      <c r="K150" s="205"/>
      <c r="L150" s="205"/>
      <c r="M150" s="157">
        <f t="shared" si="57"/>
        <v>0</v>
      </c>
      <c r="N150" s="205"/>
      <c r="O150" s="205"/>
      <c r="P150" s="205"/>
      <c r="Q150" s="157">
        <f t="shared" si="58"/>
        <v>0</v>
      </c>
      <c r="R150" s="205"/>
      <c r="S150" s="205"/>
      <c r="T150" s="205"/>
      <c r="U150" s="157">
        <f t="shared" si="59"/>
        <v>0</v>
      </c>
      <c r="V150" s="205"/>
      <c r="W150" s="205"/>
      <c r="X150" s="205"/>
      <c r="Y150" s="157">
        <f t="shared" si="54"/>
        <v>0</v>
      </c>
      <c r="Z150" s="173">
        <f t="shared" si="46"/>
        <v>0</v>
      </c>
      <c r="AA150" s="206"/>
    </row>
    <row r="151" spans="1:27" s="38" customFormat="1" x14ac:dyDescent="0.3">
      <c r="A151" s="40"/>
      <c r="B151" s="80"/>
      <c r="C151" s="157">
        <f>SUM(D151:G151)</f>
        <v>0</v>
      </c>
      <c r="D151" s="156"/>
      <c r="E151" s="156"/>
      <c r="F151" s="156"/>
      <c r="G151" s="156"/>
      <c r="H151" s="157">
        <f t="shared" si="49"/>
        <v>0</v>
      </c>
      <c r="I151" s="157">
        <f t="shared" si="56"/>
        <v>0</v>
      </c>
      <c r="J151" s="205"/>
      <c r="K151" s="205"/>
      <c r="L151" s="205"/>
      <c r="M151" s="157">
        <f t="shared" si="57"/>
        <v>0</v>
      </c>
      <c r="N151" s="205"/>
      <c r="O151" s="205"/>
      <c r="P151" s="205"/>
      <c r="Q151" s="157">
        <f t="shared" si="58"/>
        <v>0</v>
      </c>
      <c r="R151" s="205"/>
      <c r="S151" s="205"/>
      <c r="T151" s="205"/>
      <c r="U151" s="157">
        <f t="shared" si="59"/>
        <v>0</v>
      </c>
      <c r="V151" s="205"/>
      <c r="W151" s="205"/>
      <c r="X151" s="205"/>
      <c r="Y151" s="157">
        <f t="shared" si="54"/>
        <v>0</v>
      </c>
      <c r="Z151" s="173">
        <f t="shared" si="46"/>
        <v>0</v>
      </c>
      <c r="AA151" s="206"/>
    </row>
    <row r="152" spans="1:27" s="38" customFormat="1" x14ac:dyDescent="0.3">
      <c r="A152" s="40"/>
      <c r="B152" s="81"/>
      <c r="C152" s="157"/>
      <c r="D152" s="156"/>
      <c r="E152" s="156"/>
      <c r="F152" s="156"/>
      <c r="G152" s="156"/>
      <c r="H152" s="157">
        <f t="shared" si="49"/>
        <v>0</v>
      </c>
      <c r="I152" s="157">
        <f t="shared" si="56"/>
        <v>0</v>
      </c>
      <c r="J152" s="205"/>
      <c r="K152" s="205"/>
      <c r="L152" s="205"/>
      <c r="M152" s="157">
        <f t="shared" si="57"/>
        <v>0</v>
      </c>
      <c r="N152" s="205"/>
      <c r="O152" s="205"/>
      <c r="P152" s="205"/>
      <c r="Q152" s="157">
        <f t="shared" si="58"/>
        <v>0</v>
      </c>
      <c r="R152" s="205"/>
      <c r="S152" s="205"/>
      <c r="T152" s="205"/>
      <c r="U152" s="157">
        <f t="shared" si="59"/>
        <v>0</v>
      </c>
      <c r="V152" s="205"/>
      <c r="W152" s="205"/>
      <c r="X152" s="205"/>
      <c r="Y152" s="157">
        <f t="shared" si="54"/>
        <v>0</v>
      </c>
      <c r="Z152" s="173">
        <f t="shared" si="46"/>
        <v>0</v>
      </c>
      <c r="AA152" s="206"/>
    </row>
    <row r="153" spans="1:27" s="38" customFormat="1" ht="26.4" x14ac:dyDescent="0.3">
      <c r="A153" s="39">
        <v>340</v>
      </c>
      <c r="B153" s="39" t="s">
        <v>145</v>
      </c>
      <c r="C153" s="157">
        <f>SUM(D153:G153)</f>
        <v>0</v>
      </c>
      <c r="D153" s="157">
        <f>SUM(D155:D170)</f>
        <v>0</v>
      </c>
      <c r="E153" s="157">
        <f>SUM(E155:E170)</f>
        <v>0</v>
      </c>
      <c r="F153" s="157">
        <f>SUM(F155:F170)</f>
        <v>0</v>
      </c>
      <c r="G153" s="157"/>
      <c r="H153" s="157">
        <f t="shared" si="49"/>
        <v>0</v>
      </c>
      <c r="I153" s="157">
        <f t="shared" ref="I153:X153" si="60">SUM(I155:I170)</f>
        <v>0</v>
      </c>
      <c r="J153" s="157">
        <f t="shared" si="60"/>
        <v>0</v>
      </c>
      <c r="K153" s="157">
        <f t="shared" si="60"/>
        <v>0</v>
      </c>
      <c r="L153" s="157">
        <f t="shared" si="60"/>
        <v>0</v>
      </c>
      <c r="M153" s="157">
        <f t="shared" si="60"/>
        <v>0</v>
      </c>
      <c r="N153" s="157">
        <f t="shared" si="60"/>
        <v>0</v>
      </c>
      <c r="O153" s="157">
        <f t="shared" si="60"/>
        <v>0</v>
      </c>
      <c r="P153" s="157">
        <f t="shared" si="60"/>
        <v>0</v>
      </c>
      <c r="Q153" s="157">
        <f t="shared" si="60"/>
        <v>0</v>
      </c>
      <c r="R153" s="157">
        <f t="shared" si="60"/>
        <v>0</v>
      </c>
      <c r="S153" s="157">
        <f t="shared" si="60"/>
        <v>0</v>
      </c>
      <c r="T153" s="157">
        <f t="shared" si="60"/>
        <v>0</v>
      </c>
      <c r="U153" s="157">
        <f t="shared" si="60"/>
        <v>0</v>
      </c>
      <c r="V153" s="157">
        <f t="shared" si="60"/>
        <v>0</v>
      </c>
      <c r="W153" s="157">
        <f t="shared" si="60"/>
        <v>0</v>
      </c>
      <c r="X153" s="157">
        <f t="shared" si="60"/>
        <v>0</v>
      </c>
      <c r="Y153" s="157">
        <f t="shared" si="54"/>
        <v>0</v>
      </c>
      <c r="Z153" s="173">
        <f t="shared" si="46"/>
        <v>0</v>
      </c>
      <c r="AA153" s="206"/>
    </row>
    <row r="154" spans="1:27" s="85" customFormat="1" x14ac:dyDescent="0.3">
      <c r="A154" s="82"/>
      <c r="B154" s="83" t="s">
        <v>37</v>
      </c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73">
        <f t="shared" si="46"/>
        <v>0</v>
      </c>
      <c r="AA154" s="212"/>
    </row>
    <row r="155" spans="1:27" s="1" customFormat="1" ht="18" customHeight="1" x14ac:dyDescent="0.3">
      <c r="A155" s="48"/>
      <c r="B155" s="49" t="s">
        <v>146</v>
      </c>
      <c r="C155" s="157">
        <f t="shared" ref="C155:C170" si="61">SUM(D155:G155)</f>
        <v>0</v>
      </c>
      <c r="D155" s="156"/>
      <c r="E155" s="156"/>
      <c r="F155" s="156"/>
      <c r="G155" s="156"/>
      <c r="H155" s="157">
        <f t="shared" ref="H155:H171" si="62">SUM(D155:E155)</f>
        <v>0</v>
      </c>
      <c r="I155" s="157">
        <f t="shared" ref="I155:I170" si="63">SUM(H155,F155)</f>
        <v>0</v>
      </c>
      <c r="J155" s="205"/>
      <c r="K155" s="205"/>
      <c r="L155" s="205"/>
      <c r="M155" s="157">
        <f t="shared" ref="M155:M170" si="64">SUM(J155:L155)</f>
        <v>0</v>
      </c>
      <c r="N155" s="205"/>
      <c r="O155" s="205"/>
      <c r="P155" s="205"/>
      <c r="Q155" s="157">
        <f t="shared" ref="Q155:Q170" si="65">SUM(M155:P155)</f>
        <v>0</v>
      </c>
      <c r="R155" s="205"/>
      <c r="S155" s="205"/>
      <c r="T155" s="205"/>
      <c r="U155" s="157">
        <f t="shared" ref="U155:U170" si="66">SUM(Q155:T155)</f>
        <v>0</v>
      </c>
      <c r="V155" s="205"/>
      <c r="W155" s="205"/>
      <c r="X155" s="205"/>
      <c r="Y155" s="157">
        <f t="shared" ref="Y155:Y170" si="67">SUM(U155:X155)</f>
        <v>0</v>
      </c>
      <c r="Z155" s="173">
        <f t="shared" si="46"/>
        <v>0</v>
      </c>
      <c r="AA155" s="206"/>
    </row>
    <row r="156" spans="1:27" s="1" customFormat="1" x14ac:dyDescent="0.3">
      <c r="A156" s="48"/>
      <c r="B156" s="49" t="s">
        <v>147</v>
      </c>
      <c r="C156" s="157">
        <f t="shared" si="61"/>
        <v>0</v>
      </c>
      <c r="D156" s="156"/>
      <c r="E156" s="156"/>
      <c r="F156" s="156"/>
      <c r="G156" s="156"/>
      <c r="H156" s="157">
        <f t="shared" si="62"/>
        <v>0</v>
      </c>
      <c r="I156" s="157">
        <f t="shared" si="63"/>
        <v>0</v>
      </c>
      <c r="J156" s="205"/>
      <c r="K156" s="205"/>
      <c r="L156" s="205"/>
      <c r="M156" s="157">
        <f t="shared" si="64"/>
        <v>0</v>
      </c>
      <c r="N156" s="205"/>
      <c r="O156" s="205"/>
      <c r="P156" s="205"/>
      <c r="Q156" s="157">
        <f t="shared" si="65"/>
        <v>0</v>
      </c>
      <c r="R156" s="205"/>
      <c r="S156" s="205"/>
      <c r="T156" s="205"/>
      <c r="U156" s="157">
        <f t="shared" si="66"/>
        <v>0</v>
      </c>
      <c r="V156" s="205"/>
      <c r="W156" s="205"/>
      <c r="X156" s="205"/>
      <c r="Y156" s="157">
        <f t="shared" si="67"/>
        <v>0</v>
      </c>
      <c r="Z156" s="173">
        <f t="shared" si="46"/>
        <v>0</v>
      </c>
      <c r="AA156" s="206"/>
    </row>
    <row r="157" spans="1:27" s="1" customFormat="1" ht="12.75" customHeight="1" x14ac:dyDescent="0.3">
      <c r="A157" s="48"/>
      <c r="B157" s="49" t="s">
        <v>148</v>
      </c>
      <c r="C157" s="157">
        <f t="shared" si="61"/>
        <v>0</v>
      </c>
      <c r="D157" s="156"/>
      <c r="E157" s="156"/>
      <c r="F157" s="156"/>
      <c r="G157" s="156"/>
      <c r="H157" s="157">
        <f t="shared" si="62"/>
        <v>0</v>
      </c>
      <c r="I157" s="157">
        <f t="shared" si="63"/>
        <v>0</v>
      </c>
      <c r="J157" s="205"/>
      <c r="K157" s="205"/>
      <c r="L157" s="205"/>
      <c r="M157" s="157">
        <f t="shared" si="64"/>
        <v>0</v>
      </c>
      <c r="N157" s="205"/>
      <c r="O157" s="205"/>
      <c r="P157" s="211"/>
      <c r="Q157" s="157">
        <f t="shared" si="65"/>
        <v>0</v>
      </c>
      <c r="R157" s="205"/>
      <c r="S157" s="205"/>
      <c r="T157" s="211"/>
      <c r="U157" s="157">
        <f t="shared" si="66"/>
        <v>0</v>
      </c>
      <c r="V157" s="205"/>
      <c r="W157" s="205"/>
      <c r="X157" s="205"/>
      <c r="Y157" s="157">
        <f t="shared" si="67"/>
        <v>0</v>
      </c>
      <c r="Z157" s="173">
        <f t="shared" si="46"/>
        <v>0</v>
      </c>
      <c r="AA157" s="206"/>
    </row>
    <row r="158" spans="1:27" s="1" customFormat="1" x14ac:dyDescent="0.3">
      <c r="A158" s="48"/>
      <c r="B158" s="49" t="s">
        <v>149</v>
      </c>
      <c r="C158" s="157">
        <f t="shared" si="61"/>
        <v>0</v>
      </c>
      <c r="D158" s="156"/>
      <c r="E158" s="156"/>
      <c r="F158" s="156"/>
      <c r="G158" s="156"/>
      <c r="H158" s="157">
        <f t="shared" si="62"/>
        <v>0</v>
      </c>
      <c r="I158" s="157">
        <f t="shared" si="63"/>
        <v>0</v>
      </c>
      <c r="J158" s="205"/>
      <c r="K158" s="205"/>
      <c r="L158" s="205"/>
      <c r="M158" s="157">
        <f t="shared" si="64"/>
        <v>0</v>
      </c>
      <c r="N158" s="205"/>
      <c r="O158" s="205"/>
      <c r="P158" s="205"/>
      <c r="Q158" s="157">
        <f t="shared" si="65"/>
        <v>0</v>
      </c>
      <c r="R158" s="205"/>
      <c r="S158" s="205"/>
      <c r="T158" s="205"/>
      <c r="U158" s="157">
        <f t="shared" si="66"/>
        <v>0</v>
      </c>
      <c r="V158" s="205"/>
      <c r="W158" s="205"/>
      <c r="X158" s="205"/>
      <c r="Y158" s="157">
        <f t="shared" si="67"/>
        <v>0</v>
      </c>
      <c r="Z158" s="173">
        <f t="shared" si="46"/>
        <v>0</v>
      </c>
      <c r="AA158" s="206"/>
    </row>
    <row r="159" spans="1:27" s="1" customFormat="1" ht="14.25" customHeight="1" x14ac:dyDescent="0.3">
      <c r="A159" s="48"/>
      <c r="B159" s="49" t="s">
        <v>150</v>
      </c>
      <c r="C159" s="157">
        <f t="shared" si="61"/>
        <v>0</v>
      </c>
      <c r="D159" s="156"/>
      <c r="E159" s="156"/>
      <c r="F159" s="156"/>
      <c r="G159" s="156"/>
      <c r="H159" s="157">
        <f t="shared" si="62"/>
        <v>0</v>
      </c>
      <c r="I159" s="157">
        <f t="shared" si="63"/>
        <v>0</v>
      </c>
      <c r="J159" s="205"/>
      <c r="K159" s="205"/>
      <c r="L159" s="205"/>
      <c r="M159" s="157">
        <f t="shared" si="64"/>
        <v>0</v>
      </c>
      <c r="N159" s="205"/>
      <c r="O159" s="205"/>
      <c r="P159" s="205"/>
      <c r="Q159" s="157">
        <f t="shared" si="65"/>
        <v>0</v>
      </c>
      <c r="R159" s="205"/>
      <c r="S159" s="205"/>
      <c r="T159" s="211"/>
      <c r="U159" s="157">
        <f t="shared" si="66"/>
        <v>0</v>
      </c>
      <c r="V159" s="205"/>
      <c r="W159" s="205"/>
      <c r="X159" s="205"/>
      <c r="Y159" s="157">
        <f t="shared" si="67"/>
        <v>0</v>
      </c>
      <c r="Z159" s="173">
        <f t="shared" si="46"/>
        <v>0</v>
      </c>
      <c r="AA159" s="206"/>
    </row>
    <row r="160" spans="1:27" s="1" customFormat="1" x14ac:dyDescent="0.3">
      <c r="A160" s="48"/>
      <c r="B160" s="49" t="s">
        <v>151</v>
      </c>
      <c r="C160" s="157">
        <f t="shared" si="61"/>
        <v>0</v>
      </c>
      <c r="D160" s="156"/>
      <c r="E160" s="156"/>
      <c r="F160" s="156"/>
      <c r="G160" s="156"/>
      <c r="H160" s="157">
        <f t="shared" si="62"/>
        <v>0</v>
      </c>
      <c r="I160" s="157">
        <f t="shared" si="63"/>
        <v>0</v>
      </c>
      <c r="J160" s="205"/>
      <c r="K160" s="205"/>
      <c r="L160" s="205"/>
      <c r="M160" s="157">
        <f t="shared" si="64"/>
        <v>0</v>
      </c>
      <c r="N160" s="205"/>
      <c r="O160" s="205"/>
      <c r="P160" s="205"/>
      <c r="Q160" s="157">
        <f t="shared" si="65"/>
        <v>0</v>
      </c>
      <c r="R160" s="205"/>
      <c r="S160" s="205"/>
      <c r="T160" s="205"/>
      <c r="U160" s="157">
        <f t="shared" si="66"/>
        <v>0</v>
      </c>
      <c r="V160" s="205"/>
      <c r="W160" s="205"/>
      <c r="X160" s="205"/>
      <c r="Y160" s="157">
        <f t="shared" si="67"/>
        <v>0</v>
      </c>
      <c r="Z160" s="173">
        <f t="shared" si="46"/>
        <v>0</v>
      </c>
      <c r="AA160" s="206"/>
    </row>
    <row r="161" spans="1:27" s="1" customFormat="1" x14ac:dyDescent="0.3">
      <c r="A161" s="48"/>
      <c r="B161" s="49" t="s">
        <v>152</v>
      </c>
      <c r="C161" s="157">
        <f t="shared" si="61"/>
        <v>0</v>
      </c>
      <c r="D161" s="156"/>
      <c r="E161" s="156"/>
      <c r="F161" s="156"/>
      <c r="G161" s="156"/>
      <c r="H161" s="157">
        <f t="shared" si="62"/>
        <v>0</v>
      </c>
      <c r="I161" s="157">
        <f t="shared" si="63"/>
        <v>0</v>
      </c>
      <c r="J161" s="205"/>
      <c r="K161" s="205"/>
      <c r="L161" s="205"/>
      <c r="M161" s="157">
        <f t="shared" si="64"/>
        <v>0</v>
      </c>
      <c r="N161" s="205"/>
      <c r="O161" s="205"/>
      <c r="P161" s="205"/>
      <c r="Q161" s="157">
        <f t="shared" si="65"/>
        <v>0</v>
      </c>
      <c r="R161" s="205"/>
      <c r="S161" s="205"/>
      <c r="T161" s="211"/>
      <c r="U161" s="157">
        <f t="shared" si="66"/>
        <v>0</v>
      </c>
      <c r="V161" s="205"/>
      <c r="W161" s="205"/>
      <c r="X161" s="205"/>
      <c r="Y161" s="157">
        <f t="shared" si="67"/>
        <v>0</v>
      </c>
      <c r="Z161" s="173">
        <f t="shared" si="46"/>
        <v>0</v>
      </c>
      <c r="AA161" s="206"/>
    </row>
    <row r="162" spans="1:27" s="1" customFormat="1" x14ac:dyDescent="0.3">
      <c r="A162" s="48"/>
      <c r="B162" s="49" t="s">
        <v>153</v>
      </c>
      <c r="C162" s="157">
        <f t="shared" si="61"/>
        <v>0</v>
      </c>
      <c r="D162" s="156"/>
      <c r="E162" s="156"/>
      <c r="F162" s="156"/>
      <c r="G162" s="156"/>
      <c r="H162" s="157">
        <f t="shared" si="62"/>
        <v>0</v>
      </c>
      <c r="I162" s="157">
        <f t="shared" si="63"/>
        <v>0</v>
      </c>
      <c r="J162" s="205"/>
      <c r="K162" s="205"/>
      <c r="L162" s="205"/>
      <c r="M162" s="157">
        <f t="shared" si="64"/>
        <v>0</v>
      </c>
      <c r="N162" s="205"/>
      <c r="O162" s="205"/>
      <c r="P162" s="211"/>
      <c r="Q162" s="157">
        <f t="shared" si="65"/>
        <v>0</v>
      </c>
      <c r="R162" s="205"/>
      <c r="S162" s="205"/>
      <c r="T162" s="211"/>
      <c r="U162" s="157">
        <f t="shared" si="66"/>
        <v>0</v>
      </c>
      <c r="V162" s="205"/>
      <c r="W162" s="205"/>
      <c r="X162" s="205"/>
      <c r="Y162" s="157">
        <f t="shared" si="67"/>
        <v>0</v>
      </c>
      <c r="Z162" s="173">
        <f t="shared" si="46"/>
        <v>0</v>
      </c>
      <c r="AA162" s="206"/>
    </row>
    <row r="163" spans="1:27" s="1" customFormat="1" x14ac:dyDescent="0.3">
      <c r="A163" s="48"/>
      <c r="B163" s="49" t="s">
        <v>154</v>
      </c>
      <c r="C163" s="157">
        <f t="shared" si="61"/>
        <v>0</v>
      </c>
      <c r="D163" s="156"/>
      <c r="E163" s="156"/>
      <c r="F163" s="156"/>
      <c r="G163" s="156"/>
      <c r="H163" s="157">
        <f t="shared" si="62"/>
        <v>0</v>
      </c>
      <c r="I163" s="157">
        <f t="shared" si="63"/>
        <v>0</v>
      </c>
      <c r="J163" s="205"/>
      <c r="K163" s="205"/>
      <c r="L163" s="205"/>
      <c r="M163" s="157">
        <f t="shared" si="64"/>
        <v>0</v>
      </c>
      <c r="N163" s="205"/>
      <c r="O163" s="205"/>
      <c r="P163" s="205"/>
      <c r="Q163" s="157">
        <f t="shared" si="65"/>
        <v>0</v>
      </c>
      <c r="R163" s="205"/>
      <c r="S163" s="205"/>
      <c r="T163" s="205"/>
      <c r="U163" s="157">
        <f t="shared" si="66"/>
        <v>0</v>
      </c>
      <c r="V163" s="205"/>
      <c r="W163" s="205"/>
      <c r="X163" s="205"/>
      <c r="Y163" s="157">
        <f t="shared" si="67"/>
        <v>0</v>
      </c>
      <c r="Z163" s="173">
        <f t="shared" si="46"/>
        <v>0</v>
      </c>
      <c r="AA163" s="206"/>
    </row>
    <row r="164" spans="1:27" s="1" customFormat="1" x14ac:dyDescent="0.3">
      <c r="A164" s="48"/>
      <c r="B164" s="49" t="s">
        <v>155</v>
      </c>
      <c r="C164" s="157">
        <f t="shared" si="61"/>
        <v>0</v>
      </c>
      <c r="D164" s="156"/>
      <c r="E164" s="156"/>
      <c r="F164" s="156"/>
      <c r="G164" s="156"/>
      <c r="H164" s="157">
        <f t="shared" si="62"/>
        <v>0</v>
      </c>
      <c r="I164" s="157">
        <f t="shared" si="63"/>
        <v>0</v>
      </c>
      <c r="J164" s="205"/>
      <c r="K164" s="205"/>
      <c r="L164" s="205"/>
      <c r="M164" s="157">
        <f t="shared" si="64"/>
        <v>0</v>
      </c>
      <c r="N164" s="205"/>
      <c r="O164" s="205"/>
      <c r="P164" s="205"/>
      <c r="Q164" s="157">
        <f t="shared" si="65"/>
        <v>0</v>
      </c>
      <c r="R164" s="205"/>
      <c r="S164" s="205"/>
      <c r="T164" s="205"/>
      <c r="U164" s="157">
        <f t="shared" si="66"/>
        <v>0</v>
      </c>
      <c r="V164" s="205"/>
      <c r="W164" s="205"/>
      <c r="X164" s="205"/>
      <c r="Y164" s="157">
        <f t="shared" si="67"/>
        <v>0</v>
      </c>
      <c r="Z164" s="173">
        <f t="shared" si="46"/>
        <v>0</v>
      </c>
      <c r="AA164" s="206"/>
    </row>
    <row r="165" spans="1:27" s="1" customFormat="1" x14ac:dyDescent="0.3">
      <c r="A165" s="48"/>
      <c r="B165" s="49" t="s">
        <v>156</v>
      </c>
      <c r="C165" s="157">
        <f t="shared" si="61"/>
        <v>0</v>
      </c>
      <c r="D165" s="156"/>
      <c r="E165" s="156"/>
      <c r="F165" s="156"/>
      <c r="G165" s="156"/>
      <c r="H165" s="157">
        <f t="shared" si="62"/>
        <v>0</v>
      </c>
      <c r="I165" s="157">
        <f t="shared" si="63"/>
        <v>0</v>
      </c>
      <c r="J165" s="205"/>
      <c r="K165" s="205"/>
      <c r="L165" s="205"/>
      <c r="M165" s="157">
        <f t="shared" si="64"/>
        <v>0</v>
      </c>
      <c r="N165" s="205"/>
      <c r="O165" s="205"/>
      <c r="P165" s="205"/>
      <c r="Q165" s="157">
        <f t="shared" si="65"/>
        <v>0</v>
      </c>
      <c r="R165" s="205"/>
      <c r="S165" s="205"/>
      <c r="T165" s="205"/>
      <c r="U165" s="157">
        <f t="shared" si="66"/>
        <v>0</v>
      </c>
      <c r="V165" s="205"/>
      <c r="W165" s="205"/>
      <c r="X165" s="205"/>
      <c r="Y165" s="157">
        <f t="shared" si="67"/>
        <v>0</v>
      </c>
      <c r="Z165" s="173">
        <f t="shared" si="46"/>
        <v>0</v>
      </c>
      <c r="AA165" s="206"/>
    </row>
    <row r="166" spans="1:27" s="1" customFormat="1" x14ac:dyDescent="0.3">
      <c r="A166" s="48"/>
      <c r="B166" s="49" t="s">
        <v>157</v>
      </c>
      <c r="C166" s="157">
        <f t="shared" si="61"/>
        <v>0</v>
      </c>
      <c r="D166" s="156"/>
      <c r="E166" s="156"/>
      <c r="F166" s="156"/>
      <c r="G166" s="156"/>
      <c r="H166" s="157">
        <f t="shared" si="62"/>
        <v>0</v>
      </c>
      <c r="I166" s="157">
        <f t="shared" si="63"/>
        <v>0</v>
      </c>
      <c r="J166" s="205"/>
      <c r="K166" s="205"/>
      <c r="L166" s="205"/>
      <c r="M166" s="157">
        <f t="shared" si="64"/>
        <v>0</v>
      </c>
      <c r="N166" s="205"/>
      <c r="O166" s="205"/>
      <c r="P166" s="205"/>
      <c r="Q166" s="157">
        <f t="shared" si="65"/>
        <v>0</v>
      </c>
      <c r="R166" s="205"/>
      <c r="S166" s="205"/>
      <c r="T166" s="205"/>
      <c r="U166" s="157">
        <f t="shared" si="66"/>
        <v>0</v>
      </c>
      <c r="V166" s="205"/>
      <c r="W166" s="205"/>
      <c r="X166" s="205"/>
      <c r="Y166" s="157">
        <f t="shared" si="67"/>
        <v>0</v>
      </c>
      <c r="Z166" s="173">
        <f t="shared" si="46"/>
        <v>0</v>
      </c>
      <c r="AA166" s="206"/>
    </row>
    <row r="167" spans="1:27" s="1" customFormat="1" ht="12.75" customHeight="1" x14ac:dyDescent="0.3">
      <c r="A167" s="48"/>
      <c r="B167" s="56"/>
      <c r="C167" s="157">
        <f t="shared" si="61"/>
        <v>0</v>
      </c>
      <c r="D167" s="156"/>
      <c r="E167" s="156"/>
      <c r="F167" s="156"/>
      <c r="G167" s="156"/>
      <c r="H167" s="157">
        <f t="shared" si="62"/>
        <v>0</v>
      </c>
      <c r="I167" s="157">
        <f t="shared" si="63"/>
        <v>0</v>
      </c>
      <c r="J167" s="205"/>
      <c r="K167" s="205"/>
      <c r="L167" s="205"/>
      <c r="M167" s="157">
        <f t="shared" si="64"/>
        <v>0</v>
      </c>
      <c r="N167" s="205"/>
      <c r="O167" s="205"/>
      <c r="P167" s="205"/>
      <c r="Q167" s="157">
        <f t="shared" si="65"/>
        <v>0</v>
      </c>
      <c r="R167" s="205"/>
      <c r="S167" s="205"/>
      <c r="T167" s="205"/>
      <c r="U167" s="157">
        <f t="shared" si="66"/>
        <v>0</v>
      </c>
      <c r="V167" s="205"/>
      <c r="W167" s="205"/>
      <c r="X167" s="205"/>
      <c r="Y167" s="157">
        <f t="shared" si="67"/>
        <v>0</v>
      </c>
      <c r="Z167" s="173">
        <f t="shared" si="46"/>
        <v>0</v>
      </c>
      <c r="AA167" s="206"/>
    </row>
    <row r="168" spans="1:27" s="1" customFormat="1" ht="12.75" customHeight="1" x14ac:dyDescent="0.3">
      <c r="A168" s="48"/>
      <c r="B168" s="56"/>
      <c r="C168" s="157">
        <f t="shared" si="61"/>
        <v>0</v>
      </c>
      <c r="D168" s="156"/>
      <c r="E168" s="156"/>
      <c r="F168" s="156"/>
      <c r="G168" s="156"/>
      <c r="H168" s="157">
        <f t="shared" si="62"/>
        <v>0</v>
      </c>
      <c r="I168" s="157">
        <f t="shared" si="63"/>
        <v>0</v>
      </c>
      <c r="J168" s="205"/>
      <c r="K168" s="205"/>
      <c r="L168" s="205"/>
      <c r="M168" s="157">
        <f t="shared" si="64"/>
        <v>0</v>
      </c>
      <c r="N168" s="205"/>
      <c r="O168" s="205"/>
      <c r="P168" s="205"/>
      <c r="Q168" s="157">
        <f t="shared" si="65"/>
        <v>0</v>
      </c>
      <c r="R168" s="205"/>
      <c r="S168" s="205"/>
      <c r="T168" s="205"/>
      <c r="U168" s="157">
        <f t="shared" si="66"/>
        <v>0</v>
      </c>
      <c r="V168" s="205"/>
      <c r="W168" s="205"/>
      <c r="X168" s="205"/>
      <c r="Y168" s="157">
        <f t="shared" si="67"/>
        <v>0</v>
      </c>
      <c r="Z168" s="173">
        <f t="shared" si="46"/>
        <v>0</v>
      </c>
      <c r="AA168" s="206"/>
    </row>
    <row r="169" spans="1:27" s="1" customFormat="1" ht="12.75" customHeight="1" x14ac:dyDescent="0.3">
      <c r="A169" s="48"/>
      <c r="B169" s="56"/>
      <c r="C169" s="157">
        <f t="shared" si="61"/>
        <v>0</v>
      </c>
      <c r="D169" s="156"/>
      <c r="E169" s="156"/>
      <c r="F169" s="156"/>
      <c r="G169" s="156"/>
      <c r="H169" s="157">
        <f t="shared" si="62"/>
        <v>0</v>
      </c>
      <c r="I169" s="157">
        <f t="shared" si="63"/>
        <v>0</v>
      </c>
      <c r="J169" s="205"/>
      <c r="K169" s="205"/>
      <c r="L169" s="205"/>
      <c r="M169" s="157">
        <f t="shared" si="64"/>
        <v>0</v>
      </c>
      <c r="N169" s="205"/>
      <c r="O169" s="205"/>
      <c r="P169" s="205"/>
      <c r="Q169" s="157">
        <f t="shared" si="65"/>
        <v>0</v>
      </c>
      <c r="R169" s="205"/>
      <c r="S169" s="205"/>
      <c r="T169" s="205"/>
      <c r="U169" s="157">
        <f t="shared" si="66"/>
        <v>0</v>
      </c>
      <c r="V169" s="205"/>
      <c r="W169" s="205"/>
      <c r="X169" s="205"/>
      <c r="Y169" s="157">
        <f t="shared" si="67"/>
        <v>0</v>
      </c>
      <c r="Z169" s="173">
        <f t="shared" si="46"/>
        <v>0</v>
      </c>
      <c r="AA169" s="206"/>
    </row>
    <row r="170" spans="1:27" s="1" customFormat="1" x14ac:dyDescent="0.3">
      <c r="A170" s="48"/>
      <c r="B170" s="56"/>
      <c r="C170" s="157">
        <f t="shared" si="61"/>
        <v>0</v>
      </c>
      <c r="D170" s="156"/>
      <c r="E170" s="156"/>
      <c r="F170" s="156"/>
      <c r="G170" s="156"/>
      <c r="H170" s="157">
        <f t="shared" si="62"/>
        <v>0</v>
      </c>
      <c r="I170" s="157">
        <f t="shared" si="63"/>
        <v>0</v>
      </c>
      <c r="J170" s="205"/>
      <c r="K170" s="205"/>
      <c r="L170" s="205"/>
      <c r="M170" s="157">
        <f t="shared" si="64"/>
        <v>0</v>
      </c>
      <c r="N170" s="205"/>
      <c r="O170" s="205"/>
      <c r="P170" s="205"/>
      <c r="Q170" s="157">
        <f t="shared" si="65"/>
        <v>0</v>
      </c>
      <c r="R170" s="205"/>
      <c r="S170" s="205"/>
      <c r="T170" s="205"/>
      <c r="U170" s="157">
        <f t="shared" si="66"/>
        <v>0</v>
      </c>
      <c r="V170" s="205"/>
      <c r="W170" s="205"/>
      <c r="X170" s="205"/>
      <c r="Y170" s="157">
        <f t="shared" si="67"/>
        <v>0</v>
      </c>
      <c r="Z170" s="173">
        <f t="shared" si="46"/>
        <v>0</v>
      </c>
      <c r="AA170" s="206"/>
    </row>
    <row r="171" spans="1:27" s="38" customFormat="1" x14ac:dyDescent="0.3">
      <c r="A171" s="86"/>
      <c r="B171" s="86" t="s">
        <v>158</v>
      </c>
      <c r="C171" s="157">
        <f>SUM(C4:C5,C9,C12,C29:C30,C41,C47,C85,C128,C135,C145,C153)</f>
        <v>0</v>
      </c>
      <c r="D171" s="157">
        <f>SUM(D4:D5,D9,D12,D29:D30,D41,D47,D85,D128,D135,D145,D153)</f>
        <v>0</v>
      </c>
      <c r="E171" s="157">
        <f>SUM(E4:E5,E9,E12,E29:E30,E41,E47,E85,E128,E135,E145,E153)</f>
        <v>0</v>
      </c>
      <c r="F171" s="157">
        <f>SUM(F4:F5,F9,F12,F29:F30,F41,F47,F85,F128,F135,F145,F153)</f>
        <v>0</v>
      </c>
      <c r="G171" s="157">
        <f>SUM(G4:G5,G9,G12,G29:G30,G41,G47,G85,G128,G135,G145,G153)</f>
        <v>0</v>
      </c>
      <c r="H171" s="157">
        <f t="shared" si="62"/>
        <v>0</v>
      </c>
      <c r="I171" s="157">
        <f t="shared" ref="I171:Y171" si="68">SUM(I4:I5,I9,I12,I29:I30,I41,I47,I85,I128,I135,I145,I153)</f>
        <v>0</v>
      </c>
      <c r="J171" s="157">
        <f t="shared" si="68"/>
        <v>0</v>
      </c>
      <c r="K171" s="157">
        <f t="shared" si="68"/>
        <v>0</v>
      </c>
      <c r="L171" s="157">
        <f t="shared" si="68"/>
        <v>0</v>
      </c>
      <c r="M171" s="157">
        <f t="shared" si="68"/>
        <v>0</v>
      </c>
      <c r="N171" s="157">
        <f t="shared" si="68"/>
        <v>0</v>
      </c>
      <c r="O171" s="157">
        <f t="shared" si="68"/>
        <v>0</v>
      </c>
      <c r="P171" s="157">
        <f t="shared" si="68"/>
        <v>0</v>
      </c>
      <c r="Q171" s="157">
        <f t="shared" si="68"/>
        <v>0</v>
      </c>
      <c r="R171" s="157">
        <f t="shared" si="68"/>
        <v>0</v>
      </c>
      <c r="S171" s="157">
        <f t="shared" si="68"/>
        <v>0</v>
      </c>
      <c r="T171" s="157">
        <f t="shared" si="68"/>
        <v>0</v>
      </c>
      <c r="U171" s="157">
        <f t="shared" si="68"/>
        <v>0</v>
      </c>
      <c r="V171" s="157">
        <f t="shared" si="68"/>
        <v>0</v>
      </c>
      <c r="W171" s="157">
        <f t="shared" si="68"/>
        <v>0</v>
      </c>
      <c r="X171" s="157">
        <f t="shared" si="68"/>
        <v>0</v>
      </c>
      <c r="Y171" s="157">
        <f t="shared" si="68"/>
        <v>0</v>
      </c>
      <c r="Z171" s="173">
        <f t="shared" si="46"/>
        <v>0</v>
      </c>
      <c r="AA171" s="206"/>
    </row>
    <row r="172" spans="1:27" x14ac:dyDescent="0.3">
      <c r="A172" s="87"/>
      <c r="B172" s="87"/>
      <c r="C172" s="157">
        <f t="shared" ref="C172:Y172" si="69">SUM(C173:C179)</f>
        <v>0</v>
      </c>
      <c r="D172" s="156">
        <f t="shared" si="69"/>
        <v>0</v>
      </c>
      <c r="E172" s="156">
        <f t="shared" si="69"/>
        <v>0</v>
      </c>
      <c r="F172" s="156">
        <f t="shared" si="69"/>
        <v>0</v>
      </c>
      <c r="G172" s="156">
        <f t="shared" si="69"/>
        <v>0</v>
      </c>
      <c r="H172" s="157">
        <f t="shared" si="69"/>
        <v>0</v>
      </c>
      <c r="I172" s="157">
        <f t="shared" si="69"/>
        <v>0</v>
      </c>
      <c r="J172" s="156">
        <f t="shared" si="69"/>
        <v>0</v>
      </c>
      <c r="K172" s="156">
        <f t="shared" si="69"/>
        <v>0</v>
      </c>
      <c r="L172" s="156">
        <f t="shared" si="69"/>
        <v>0</v>
      </c>
      <c r="M172" s="157">
        <f t="shared" si="69"/>
        <v>0</v>
      </c>
      <c r="N172" s="174">
        <f t="shared" si="69"/>
        <v>0</v>
      </c>
      <c r="O172" s="174">
        <f t="shared" si="69"/>
        <v>0</v>
      </c>
      <c r="P172" s="174">
        <f t="shared" si="69"/>
        <v>0</v>
      </c>
      <c r="Q172" s="157">
        <f t="shared" si="69"/>
        <v>0</v>
      </c>
      <c r="R172" s="174">
        <f t="shared" si="69"/>
        <v>0</v>
      </c>
      <c r="S172" s="174">
        <f t="shared" si="69"/>
        <v>0</v>
      </c>
      <c r="T172" s="174">
        <f t="shared" si="69"/>
        <v>0</v>
      </c>
      <c r="U172" s="157">
        <f t="shared" si="69"/>
        <v>0</v>
      </c>
      <c r="V172" s="174">
        <f t="shared" si="69"/>
        <v>0</v>
      </c>
      <c r="W172" s="174">
        <f t="shared" si="69"/>
        <v>0</v>
      </c>
      <c r="X172" s="174">
        <f t="shared" si="69"/>
        <v>0</v>
      </c>
      <c r="Y172" s="157">
        <f t="shared" si="69"/>
        <v>0</v>
      </c>
      <c r="Z172" s="173">
        <f t="shared" si="46"/>
        <v>0</v>
      </c>
    </row>
    <row r="173" spans="1:27" x14ac:dyDescent="0.3">
      <c r="A173" s="54"/>
      <c r="B173" s="89" t="s">
        <v>159</v>
      </c>
      <c r="C173" s="173">
        <f>C171-C4-C9-C30-C5-C12-C41</f>
        <v>0</v>
      </c>
      <c r="D173" s="173">
        <f>D171-D4-D9-D30-D5-D12-D41</f>
        <v>0</v>
      </c>
      <c r="E173" s="173">
        <f>E171-E4-E9-E30-E5-E12-E41</f>
        <v>0</v>
      </c>
      <c r="F173" s="173">
        <f>F171-F4-F9-F30-F5-F12-F41</f>
        <v>0</v>
      </c>
      <c r="G173" s="173">
        <f>G171-G4-G9-G30-G5-G12-G41</f>
        <v>0</v>
      </c>
      <c r="H173" s="173">
        <f t="shared" ref="H173:H179" si="70">SUM(D173:E173)</f>
        <v>0</v>
      </c>
      <c r="I173" s="173">
        <f t="shared" ref="I173:Y173" si="71">I171-I4-I9-I30-I5-I12-I41</f>
        <v>0</v>
      </c>
      <c r="J173" s="173">
        <f t="shared" si="71"/>
        <v>0</v>
      </c>
      <c r="K173" s="173">
        <f t="shared" si="71"/>
        <v>0</v>
      </c>
      <c r="L173" s="173">
        <f t="shared" si="71"/>
        <v>0</v>
      </c>
      <c r="M173" s="173">
        <f t="shared" si="71"/>
        <v>0</v>
      </c>
      <c r="N173" s="173">
        <f t="shared" si="71"/>
        <v>0</v>
      </c>
      <c r="O173" s="173">
        <f t="shared" si="71"/>
        <v>0</v>
      </c>
      <c r="P173" s="173">
        <f t="shared" si="71"/>
        <v>0</v>
      </c>
      <c r="Q173" s="173">
        <f t="shared" si="71"/>
        <v>0</v>
      </c>
      <c r="R173" s="173">
        <f t="shared" si="71"/>
        <v>0</v>
      </c>
      <c r="S173" s="173">
        <f t="shared" si="71"/>
        <v>0</v>
      </c>
      <c r="T173" s="173">
        <f t="shared" si="71"/>
        <v>0</v>
      </c>
      <c r="U173" s="173">
        <f t="shared" si="71"/>
        <v>0</v>
      </c>
      <c r="V173" s="173">
        <f t="shared" si="71"/>
        <v>0</v>
      </c>
      <c r="W173" s="173">
        <f t="shared" si="71"/>
        <v>0</v>
      </c>
      <c r="X173" s="173">
        <f t="shared" si="71"/>
        <v>0</v>
      </c>
      <c r="Y173" s="173">
        <f t="shared" si="71"/>
        <v>0</v>
      </c>
      <c r="Z173" s="173">
        <f t="shared" si="46"/>
        <v>0</v>
      </c>
    </row>
    <row r="174" spans="1:27" x14ac:dyDescent="0.3">
      <c r="A174" s="54"/>
      <c r="B174" s="90">
        <v>211</v>
      </c>
      <c r="C174" s="174">
        <f t="shared" ref="C174:G175" si="72">C4</f>
        <v>0</v>
      </c>
      <c r="D174" s="174">
        <f t="shared" si="72"/>
        <v>0</v>
      </c>
      <c r="E174" s="174">
        <f t="shared" si="72"/>
        <v>0</v>
      </c>
      <c r="F174" s="174">
        <f t="shared" si="72"/>
        <v>0</v>
      </c>
      <c r="G174" s="174">
        <f t="shared" si="72"/>
        <v>0</v>
      </c>
      <c r="H174" s="174">
        <f t="shared" si="70"/>
        <v>0</v>
      </c>
      <c r="I174" s="174">
        <f t="shared" ref="I174:Y174" si="73">I4</f>
        <v>0</v>
      </c>
      <c r="J174" s="174">
        <f t="shared" si="73"/>
        <v>0</v>
      </c>
      <c r="K174" s="174">
        <f t="shared" si="73"/>
        <v>0</v>
      </c>
      <c r="L174" s="174">
        <f t="shared" si="73"/>
        <v>0</v>
      </c>
      <c r="M174" s="174">
        <f t="shared" si="73"/>
        <v>0</v>
      </c>
      <c r="N174" s="174">
        <f t="shared" si="73"/>
        <v>0</v>
      </c>
      <c r="O174" s="174">
        <f t="shared" si="73"/>
        <v>0</v>
      </c>
      <c r="P174" s="174">
        <f t="shared" si="73"/>
        <v>0</v>
      </c>
      <c r="Q174" s="174">
        <f t="shared" si="73"/>
        <v>0</v>
      </c>
      <c r="R174" s="174">
        <f t="shared" si="73"/>
        <v>0</v>
      </c>
      <c r="S174" s="174">
        <f t="shared" si="73"/>
        <v>0</v>
      </c>
      <c r="T174" s="174">
        <f t="shared" si="73"/>
        <v>0</v>
      </c>
      <c r="U174" s="174">
        <f t="shared" si="73"/>
        <v>0</v>
      </c>
      <c r="V174" s="174">
        <f t="shared" si="73"/>
        <v>0</v>
      </c>
      <c r="W174" s="174">
        <f t="shared" si="73"/>
        <v>0</v>
      </c>
      <c r="X174" s="174">
        <f t="shared" si="73"/>
        <v>0</v>
      </c>
      <c r="Y174" s="174">
        <f t="shared" si="73"/>
        <v>0</v>
      </c>
      <c r="Z174" s="173">
        <f t="shared" si="46"/>
        <v>0</v>
      </c>
    </row>
    <row r="175" spans="1:27" x14ac:dyDescent="0.3">
      <c r="A175" s="54"/>
      <c r="B175" s="90">
        <v>212</v>
      </c>
      <c r="C175" s="174">
        <f t="shared" si="72"/>
        <v>0</v>
      </c>
      <c r="D175" s="174">
        <f t="shared" si="72"/>
        <v>0</v>
      </c>
      <c r="E175" s="174">
        <f t="shared" si="72"/>
        <v>0</v>
      </c>
      <c r="F175" s="174">
        <f t="shared" si="72"/>
        <v>0</v>
      </c>
      <c r="G175" s="174">
        <f t="shared" si="72"/>
        <v>0</v>
      </c>
      <c r="H175" s="174">
        <f t="shared" si="70"/>
        <v>0</v>
      </c>
      <c r="I175" s="174">
        <f t="shared" ref="I175:Y175" si="74">I5</f>
        <v>0</v>
      </c>
      <c r="J175" s="174">
        <f t="shared" si="74"/>
        <v>0</v>
      </c>
      <c r="K175" s="174">
        <f t="shared" si="74"/>
        <v>0</v>
      </c>
      <c r="L175" s="174">
        <f t="shared" si="74"/>
        <v>0</v>
      </c>
      <c r="M175" s="174">
        <f t="shared" si="74"/>
        <v>0</v>
      </c>
      <c r="N175" s="174">
        <f t="shared" si="74"/>
        <v>0</v>
      </c>
      <c r="O175" s="174">
        <f t="shared" si="74"/>
        <v>0</v>
      </c>
      <c r="P175" s="174">
        <f t="shared" si="74"/>
        <v>0</v>
      </c>
      <c r="Q175" s="174">
        <f t="shared" si="74"/>
        <v>0</v>
      </c>
      <c r="R175" s="174">
        <f t="shared" si="74"/>
        <v>0</v>
      </c>
      <c r="S175" s="174">
        <f t="shared" si="74"/>
        <v>0</v>
      </c>
      <c r="T175" s="174">
        <f t="shared" si="74"/>
        <v>0</v>
      </c>
      <c r="U175" s="174">
        <f t="shared" si="74"/>
        <v>0</v>
      </c>
      <c r="V175" s="174">
        <f t="shared" si="74"/>
        <v>0</v>
      </c>
      <c r="W175" s="174">
        <f t="shared" si="74"/>
        <v>0</v>
      </c>
      <c r="X175" s="174">
        <f t="shared" si="74"/>
        <v>0</v>
      </c>
      <c r="Y175" s="174">
        <f t="shared" si="74"/>
        <v>0</v>
      </c>
      <c r="Z175" s="173">
        <f t="shared" si="46"/>
        <v>0</v>
      </c>
    </row>
    <row r="176" spans="1:27" x14ac:dyDescent="0.3">
      <c r="A176" s="54"/>
      <c r="B176" s="90">
        <v>213</v>
      </c>
      <c r="C176" s="174">
        <f>C9</f>
        <v>0</v>
      </c>
      <c r="D176" s="174">
        <f>D9</f>
        <v>0</v>
      </c>
      <c r="E176" s="174">
        <f>E9</f>
        <v>0</v>
      </c>
      <c r="F176" s="174">
        <f>F9</f>
        <v>0</v>
      </c>
      <c r="G176" s="174">
        <f>G9</f>
        <v>0</v>
      </c>
      <c r="H176" s="174">
        <f t="shared" si="70"/>
        <v>0</v>
      </c>
      <c r="I176" s="174">
        <f t="shared" ref="I176:Y176" si="75">I9</f>
        <v>0</v>
      </c>
      <c r="J176" s="174">
        <f t="shared" si="75"/>
        <v>0</v>
      </c>
      <c r="K176" s="174">
        <f t="shared" si="75"/>
        <v>0</v>
      </c>
      <c r="L176" s="174">
        <f t="shared" si="75"/>
        <v>0</v>
      </c>
      <c r="M176" s="174">
        <f t="shared" si="75"/>
        <v>0</v>
      </c>
      <c r="N176" s="174">
        <f t="shared" si="75"/>
        <v>0</v>
      </c>
      <c r="O176" s="174">
        <f t="shared" si="75"/>
        <v>0</v>
      </c>
      <c r="P176" s="174">
        <f t="shared" si="75"/>
        <v>0</v>
      </c>
      <c r="Q176" s="174">
        <f t="shared" si="75"/>
        <v>0</v>
      </c>
      <c r="R176" s="174">
        <f t="shared" si="75"/>
        <v>0</v>
      </c>
      <c r="S176" s="174">
        <f t="shared" si="75"/>
        <v>0</v>
      </c>
      <c r="T176" s="174">
        <f t="shared" si="75"/>
        <v>0</v>
      </c>
      <c r="U176" s="174">
        <f t="shared" si="75"/>
        <v>0</v>
      </c>
      <c r="V176" s="174">
        <f t="shared" si="75"/>
        <v>0</v>
      </c>
      <c r="W176" s="174">
        <f t="shared" si="75"/>
        <v>0</v>
      </c>
      <c r="X176" s="174">
        <f t="shared" si="75"/>
        <v>0</v>
      </c>
      <c r="Y176" s="174">
        <f t="shared" si="75"/>
        <v>0</v>
      </c>
      <c r="Z176" s="173">
        <f t="shared" si="46"/>
        <v>0</v>
      </c>
    </row>
    <row r="177" spans="1:27" x14ac:dyDescent="0.3">
      <c r="A177" s="54"/>
      <c r="B177" s="90">
        <v>221</v>
      </c>
      <c r="C177" s="174">
        <f>C12</f>
        <v>0</v>
      </c>
      <c r="D177" s="174">
        <f>D12</f>
        <v>0</v>
      </c>
      <c r="E177" s="174">
        <f>E12</f>
        <v>0</v>
      </c>
      <c r="F177" s="174">
        <f>F12</f>
        <v>0</v>
      </c>
      <c r="G177" s="174">
        <f>G12</f>
        <v>0</v>
      </c>
      <c r="H177" s="174">
        <f t="shared" si="70"/>
        <v>0</v>
      </c>
      <c r="I177" s="174">
        <f t="shared" ref="I177:Y177" si="76">I12</f>
        <v>0</v>
      </c>
      <c r="J177" s="174">
        <f t="shared" si="76"/>
        <v>0</v>
      </c>
      <c r="K177" s="174">
        <f t="shared" si="76"/>
        <v>0</v>
      </c>
      <c r="L177" s="174">
        <f t="shared" si="76"/>
        <v>0</v>
      </c>
      <c r="M177" s="174">
        <f t="shared" si="76"/>
        <v>0</v>
      </c>
      <c r="N177" s="174">
        <f t="shared" si="76"/>
        <v>0</v>
      </c>
      <c r="O177" s="174">
        <f t="shared" si="76"/>
        <v>0</v>
      </c>
      <c r="P177" s="174">
        <f t="shared" si="76"/>
        <v>0</v>
      </c>
      <c r="Q177" s="174">
        <f t="shared" si="76"/>
        <v>0</v>
      </c>
      <c r="R177" s="174">
        <f t="shared" si="76"/>
        <v>0</v>
      </c>
      <c r="S177" s="174">
        <f t="shared" si="76"/>
        <v>0</v>
      </c>
      <c r="T177" s="174">
        <f t="shared" si="76"/>
        <v>0</v>
      </c>
      <c r="U177" s="174">
        <f t="shared" si="76"/>
        <v>0</v>
      </c>
      <c r="V177" s="174">
        <f t="shared" si="76"/>
        <v>0</v>
      </c>
      <c r="W177" s="174">
        <f t="shared" si="76"/>
        <v>0</v>
      </c>
      <c r="X177" s="174">
        <f t="shared" si="76"/>
        <v>0</v>
      </c>
      <c r="Y177" s="174">
        <f t="shared" si="76"/>
        <v>0</v>
      </c>
      <c r="Z177" s="173">
        <f t="shared" si="46"/>
        <v>0</v>
      </c>
    </row>
    <row r="178" spans="1:27" x14ac:dyDescent="0.3">
      <c r="A178" s="54"/>
      <c r="B178" s="91">
        <v>223</v>
      </c>
      <c r="C178" s="174">
        <f>C30</f>
        <v>0</v>
      </c>
      <c r="D178" s="174">
        <f>D30</f>
        <v>0</v>
      </c>
      <c r="E178" s="174">
        <f>E30</f>
        <v>0</v>
      </c>
      <c r="F178" s="174">
        <f>F30</f>
        <v>0</v>
      </c>
      <c r="G178" s="174">
        <f>G30</f>
        <v>0</v>
      </c>
      <c r="H178" s="174">
        <f t="shared" si="70"/>
        <v>0</v>
      </c>
      <c r="I178" s="174">
        <f t="shared" ref="I178:Y178" si="77">I30</f>
        <v>0</v>
      </c>
      <c r="J178" s="174">
        <f t="shared" si="77"/>
        <v>0</v>
      </c>
      <c r="K178" s="174">
        <f t="shared" si="77"/>
        <v>0</v>
      </c>
      <c r="L178" s="174">
        <f t="shared" si="77"/>
        <v>0</v>
      </c>
      <c r="M178" s="174">
        <f t="shared" si="77"/>
        <v>0</v>
      </c>
      <c r="N178" s="174">
        <f t="shared" si="77"/>
        <v>0</v>
      </c>
      <c r="O178" s="174">
        <f t="shared" si="77"/>
        <v>0</v>
      </c>
      <c r="P178" s="174">
        <f t="shared" si="77"/>
        <v>0</v>
      </c>
      <c r="Q178" s="174">
        <f t="shared" si="77"/>
        <v>0</v>
      </c>
      <c r="R178" s="174">
        <f t="shared" si="77"/>
        <v>0</v>
      </c>
      <c r="S178" s="174">
        <f t="shared" si="77"/>
        <v>0</v>
      </c>
      <c r="T178" s="174">
        <f t="shared" si="77"/>
        <v>0</v>
      </c>
      <c r="U178" s="174">
        <f t="shared" si="77"/>
        <v>0</v>
      </c>
      <c r="V178" s="174">
        <f t="shared" si="77"/>
        <v>0</v>
      </c>
      <c r="W178" s="174">
        <f t="shared" si="77"/>
        <v>0</v>
      </c>
      <c r="X178" s="174">
        <f t="shared" si="77"/>
        <v>0</v>
      </c>
      <c r="Y178" s="174">
        <f t="shared" si="77"/>
        <v>0</v>
      </c>
      <c r="Z178" s="173">
        <f t="shared" si="46"/>
        <v>0</v>
      </c>
    </row>
    <row r="179" spans="1:27" x14ac:dyDescent="0.3">
      <c r="A179" s="92"/>
      <c r="B179" s="93">
        <v>224</v>
      </c>
      <c r="C179" s="174">
        <f>C41</f>
        <v>0</v>
      </c>
      <c r="D179" s="174">
        <f>D41</f>
        <v>0</v>
      </c>
      <c r="E179" s="174">
        <f>E41</f>
        <v>0</v>
      </c>
      <c r="F179" s="174">
        <f>F41</f>
        <v>0</v>
      </c>
      <c r="G179" s="174">
        <f>G41</f>
        <v>0</v>
      </c>
      <c r="H179" s="174">
        <f t="shared" si="70"/>
        <v>0</v>
      </c>
      <c r="I179" s="174">
        <f t="shared" ref="I179:Y179" si="78">I41</f>
        <v>0</v>
      </c>
      <c r="J179" s="174">
        <f t="shared" si="78"/>
        <v>0</v>
      </c>
      <c r="K179" s="174">
        <f t="shared" si="78"/>
        <v>0</v>
      </c>
      <c r="L179" s="174">
        <f t="shared" si="78"/>
        <v>0</v>
      </c>
      <c r="M179" s="174">
        <f t="shared" si="78"/>
        <v>0</v>
      </c>
      <c r="N179" s="174">
        <f t="shared" si="78"/>
        <v>0</v>
      </c>
      <c r="O179" s="174">
        <f t="shared" si="78"/>
        <v>0</v>
      </c>
      <c r="P179" s="174">
        <f t="shared" si="78"/>
        <v>0</v>
      </c>
      <c r="Q179" s="174">
        <f t="shared" si="78"/>
        <v>0</v>
      </c>
      <c r="R179" s="174">
        <f t="shared" si="78"/>
        <v>0</v>
      </c>
      <c r="S179" s="174">
        <f t="shared" si="78"/>
        <v>0</v>
      </c>
      <c r="T179" s="174">
        <f t="shared" si="78"/>
        <v>0</v>
      </c>
      <c r="U179" s="174">
        <f t="shared" si="78"/>
        <v>0</v>
      </c>
      <c r="V179" s="174">
        <f t="shared" si="78"/>
        <v>0</v>
      </c>
      <c r="W179" s="174">
        <f t="shared" si="78"/>
        <v>0</v>
      </c>
      <c r="X179" s="174">
        <f t="shared" si="78"/>
        <v>0</v>
      </c>
      <c r="Y179" s="174">
        <f t="shared" si="78"/>
        <v>0</v>
      </c>
      <c r="Z179" s="173">
        <f t="shared" si="46"/>
        <v>0</v>
      </c>
    </row>
    <row r="180" spans="1:27" x14ac:dyDescent="0.3">
      <c r="A180" s="94"/>
      <c r="B180" s="95" t="s">
        <v>160</v>
      </c>
      <c r="C180" s="173">
        <f t="shared" ref="C180:Y180" si="79">SUM(C184:C186)</f>
        <v>0</v>
      </c>
      <c r="D180" s="173">
        <f t="shared" si="79"/>
        <v>0</v>
      </c>
      <c r="E180" s="173">
        <f t="shared" si="79"/>
        <v>0</v>
      </c>
      <c r="F180" s="173">
        <f t="shared" si="79"/>
        <v>0</v>
      </c>
      <c r="G180" s="173">
        <f t="shared" si="79"/>
        <v>0</v>
      </c>
      <c r="H180" s="173">
        <f t="shared" si="79"/>
        <v>0</v>
      </c>
      <c r="I180" s="173">
        <f t="shared" si="79"/>
        <v>0</v>
      </c>
      <c r="J180" s="173">
        <f t="shared" si="79"/>
        <v>0</v>
      </c>
      <c r="K180" s="173">
        <f t="shared" si="79"/>
        <v>0</v>
      </c>
      <c r="L180" s="173">
        <f t="shared" si="79"/>
        <v>0</v>
      </c>
      <c r="M180" s="173">
        <f t="shared" si="79"/>
        <v>0</v>
      </c>
      <c r="N180" s="173">
        <f t="shared" si="79"/>
        <v>0</v>
      </c>
      <c r="O180" s="173">
        <f t="shared" si="79"/>
        <v>0</v>
      </c>
      <c r="P180" s="173">
        <f t="shared" si="79"/>
        <v>0</v>
      </c>
      <c r="Q180" s="173">
        <f t="shared" si="79"/>
        <v>0</v>
      </c>
      <c r="R180" s="173">
        <f t="shared" si="79"/>
        <v>0</v>
      </c>
      <c r="S180" s="173">
        <f t="shared" si="79"/>
        <v>0</v>
      </c>
      <c r="T180" s="173">
        <f t="shared" si="79"/>
        <v>0</v>
      </c>
      <c r="U180" s="173">
        <f t="shared" si="79"/>
        <v>0</v>
      </c>
      <c r="V180" s="173">
        <f t="shared" si="79"/>
        <v>0</v>
      </c>
      <c r="W180" s="173">
        <f t="shared" si="79"/>
        <v>0</v>
      </c>
      <c r="X180" s="173">
        <f t="shared" si="79"/>
        <v>0</v>
      </c>
      <c r="Y180" s="173">
        <f t="shared" si="79"/>
        <v>0</v>
      </c>
      <c r="Z180" s="173">
        <f t="shared" si="46"/>
        <v>0</v>
      </c>
    </row>
    <row r="181" spans="1:27" x14ac:dyDescent="0.3">
      <c r="B181" s="47"/>
      <c r="C181" s="156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73">
        <f t="shared" si="46"/>
        <v>0</v>
      </c>
      <c r="AA181" s="207"/>
    </row>
    <row r="182" spans="1:27" ht="15.6" x14ac:dyDescent="0.3">
      <c r="A182" s="96"/>
      <c r="B182" s="97" t="s">
        <v>161</v>
      </c>
      <c r="C182" s="157">
        <f>C172-C173</f>
        <v>0</v>
      </c>
      <c r="D182" s="157">
        <f>D172-D173</f>
        <v>0</v>
      </c>
      <c r="E182" s="157">
        <f>E172-E173</f>
        <v>0</v>
      </c>
      <c r="F182" s="157">
        <f>F172-F173</f>
        <v>0</v>
      </c>
      <c r="G182" s="157">
        <f>G172-G173</f>
        <v>0</v>
      </c>
      <c r="H182" s="157">
        <f>SUM(D182:E182)</f>
        <v>0</v>
      </c>
      <c r="I182" s="157">
        <f t="shared" ref="I182:Y182" si="80">I172-I173</f>
        <v>0</v>
      </c>
      <c r="J182" s="157">
        <f t="shared" si="80"/>
        <v>0</v>
      </c>
      <c r="K182" s="157">
        <f t="shared" si="80"/>
        <v>0</v>
      </c>
      <c r="L182" s="157">
        <f t="shared" si="80"/>
        <v>0</v>
      </c>
      <c r="M182" s="157">
        <f t="shared" si="80"/>
        <v>0</v>
      </c>
      <c r="N182" s="157">
        <f t="shared" si="80"/>
        <v>0</v>
      </c>
      <c r="O182" s="157">
        <f t="shared" si="80"/>
        <v>0</v>
      </c>
      <c r="P182" s="157">
        <f t="shared" si="80"/>
        <v>0</v>
      </c>
      <c r="Q182" s="157">
        <f t="shared" si="80"/>
        <v>0</v>
      </c>
      <c r="R182" s="157">
        <f t="shared" si="80"/>
        <v>0</v>
      </c>
      <c r="S182" s="157">
        <f t="shared" si="80"/>
        <v>0</v>
      </c>
      <c r="T182" s="157">
        <f t="shared" si="80"/>
        <v>0</v>
      </c>
      <c r="U182" s="157">
        <f t="shared" si="80"/>
        <v>0</v>
      </c>
      <c r="V182" s="157">
        <f t="shared" si="80"/>
        <v>0</v>
      </c>
      <c r="W182" s="157">
        <f t="shared" si="80"/>
        <v>0</v>
      </c>
      <c r="X182" s="157">
        <f t="shared" si="80"/>
        <v>0</v>
      </c>
      <c r="Y182" s="157">
        <f t="shared" si="80"/>
        <v>0</v>
      </c>
      <c r="Z182" s="173">
        <f t="shared" si="46"/>
        <v>0</v>
      </c>
    </row>
    <row r="183" spans="1:27" ht="15.6" x14ac:dyDescent="0.3">
      <c r="A183" s="96"/>
      <c r="B183" s="98"/>
      <c r="C183" s="156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73">
        <f t="shared" si="46"/>
        <v>0</v>
      </c>
      <c r="AA183" s="207"/>
    </row>
    <row r="184" spans="1:27" x14ac:dyDescent="0.3">
      <c r="A184" s="96"/>
      <c r="B184" s="99" t="s">
        <v>192</v>
      </c>
      <c r="C184" s="173">
        <f>SUM(D184:G184)</f>
        <v>0</v>
      </c>
      <c r="D184" s="156"/>
      <c r="E184" s="156"/>
      <c r="F184" s="156"/>
      <c r="G184" s="156"/>
      <c r="H184" s="173">
        <f>SUM(D184:E184)</f>
        <v>0</v>
      </c>
      <c r="I184" s="173">
        <f>SUM(F184,H184)</f>
        <v>0</v>
      </c>
      <c r="J184" s="156"/>
      <c r="K184" s="156"/>
      <c r="L184" s="156"/>
      <c r="M184" s="173">
        <f>SUM(J184:L184)</f>
        <v>0</v>
      </c>
      <c r="N184" s="156"/>
      <c r="O184" s="156"/>
      <c r="P184" s="156"/>
      <c r="Q184" s="173">
        <f>SUM(M184:P184)</f>
        <v>0</v>
      </c>
      <c r="R184" s="156"/>
      <c r="S184" s="156"/>
      <c r="T184" s="156"/>
      <c r="U184" s="173">
        <f>SUM(Q184:T184)</f>
        <v>0</v>
      </c>
      <c r="V184" s="156"/>
      <c r="W184" s="156"/>
      <c r="X184" s="156"/>
      <c r="Y184" s="173">
        <f>SUM(U184:X184)</f>
        <v>0</v>
      </c>
      <c r="Z184" s="173">
        <f t="shared" si="46"/>
        <v>0</v>
      </c>
    </row>
    <row r="185" spans="1:27" x14ac:dyDescent="0.3">
      <c r="A185" s="96"/>
      <c r="B185" s="99" t="s">
        <v>193</v>
      </c>
      <c r="C185" s="173">
        <f>SUM(D185:G185)</f>
        <v>0</v>
      </c>
      <c r="D185" s="156"/>
      <c r="E185" s="156"/>
      <c r="F185" s="156"/>
      <c r="G185" s="156"/>
      <c r="H185" s="173">
        <f>SUM(D185:E185)</f>
        <v>0</v>
      </c>
      <c r="I185" s="173">
        <f>SUM(F185,H185)</f>
        <v>0</v>
      </c>
      <c r="J185" s="156"/>
      <c r="K185" s="156"/>
      <c r="L185" s="156"/>
      <c r="M185" s="173">
        <f>SUM(J185:L185)</f>
        <v>0</v>
      </c>
      <c r="N185" s="156"/>
      <c r="O185" s="156"/>
      <c r="P185" s="156"/>
      <c r="Q185" s="173">
        <f>SUM(M185:P185)</f>
        <v>0</v>
      </c>
      <c r="R185" s="173"/>
      <c r="S185" s="156"/>
      <c r="T185" s="156"/>
      <c r="U185" s="173">
        <f>SUM(Q185:T185)</f>
        <v>0</v>
      </c>
      <c r="V185" s="156"/>
      <c r="W185" s="156"/>
      <c r="X185" s="156"/>
      <c r="Y185" s="173">
        <f>SUM(U185:X185)</f>
        <v>0</v>
      </c>
      <c r="Z185" s="173">
        <f t="shared" si="46"/>
        <v>0</v>
      </c>
    </row>
    <row r="186" spans="1:27" x14ac:dyDescent="0.3">
      <c r="A186" s="96"/>
      <c r="B186" s="99" t="s">
        <v>194</v>
      </c>
      <c r="C186" s="173">
        <f>SUM(D186:G186)</f>
        <v>0</v>
      </c>
      <c r="D186" s="156"/>
      <c r="E186" s="156"/>
      <c r="F186" s="156"/>
      <c r="G186" s="156"/>
      <c r="H186" s="173">
        <f>SUM(D186:E186)</f>
        <v>0</v>
      </c>
      <c r="I186" s="173">
        <f>SUM(F186,H186)</f>
        <v>0</v>
      </c>
      <c r="J186" s="156"/>
      <c r="K186" s="156"/>
      <c r="L186" s="156"/>
      <c r="M186" s="173">
        <f>SUM(J186:L186)</f>
        <v>0</v>
      </c>
      <c r="N186" s="156"/>
      <c r="O186" s="156"/>
      <c r="P186" s="156"/>
      <c r="Q186" s="173">
        <f>SUM(M186:P186)</f>
        <v>0</v>
      </c>
      <c r="R186" s="173"/>
      <c r="S186" s="156"/>
      <c r="T186" s="156"/>
      <c r="U186" s="173">
        <f>SUM(Q186:T186)</f>
        <v>0</v>
      </c>
      <c r="V186" s="156"/>
      <c r="W186" s="156"/>
      <c r="X186" s="156"/>
      <c r="Y186" s="173">
        <f>SUM(U186:X186)</f>
        <v>0</v>
      </c>
      <c r="Z186" s="173">
        <f t="shared" si="46"/>
        <v>0</v>
      </c>
    </row>
    <row r="187" spans="1:27" ht="21.75" customHeight="1" x14ac:dyDescent="0.3">
      <c r="A187" s="412"/>
      <c r="B187" s="412"/>
      <c r="C187" s="156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73">
        <f t="shared" si="46"/>
        <v>0</v>
      </c>
      <c r="AA187" s="207"/>
    </row>
    <row r="188" spans="1:27" ht="18" x14ac:dyDescent="0.3">
      <c r="A188" s="96"/>
      <c r="B188" s="176" t="s">
        <v>165</v>
      </c>
      <c r="C188" s="213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73">
        <f t="shared" si="46"/>
        <v>0</v>
      </c>
      <c r="AA188" s="207"/>
    </row>
    <row r="189" spans="1:27" s="61" customFormat="1" ht="15" customHeight="1" x14ac:dyDescent="0.3">
      <c r="A189" s="101">
        <v>225</v>
      </c>
      <c r="B189" s="102" t="s">
        <v>65</v>
      </c>
      <c r="C189" s="157">
        <f>SUM(C191:C198)</f>
        <v>0</v>
      </c>
      <c r="D189" s="157">
        <f>SUM(D191:D198)</f>
        <v>0</v>
      </c>
      <c r="E189" s="157">
        <f>SUM(E191:E198)</f>
        <v>0</v>
      </c>
      <c r="F189" s="157">
        <f>SUM(F191:F198)</f>
        <v>0</v>
      </c>
      <c r="G189" s="157">
        <f>SUM(G191:G198)</f>
        <v>0</v>
      </c>
      <c r="H189" s="157">
        <f>SUM(D189:E189)</f>
        <v>0</v>
      </c>
      <c r="I189" s="157">
        <f>SUM(H189,F189)</f>
        <v>0</v>
      </c>
      <c r="J189" s="157">
        <f t="shared" ref="J189:Y189" si="81">SUM(J191:J198)</f>
        <v>0</v>
      </c>
      <c r="K189" s="157">
        <f t="shared" si="81"/>
        <v>0</v>
      </c>
      <c r="L189" s="157">
        <f t="shared" si="81"/>
        <v>0</v>
      </c>
      <c r="M189" s="157">
        <f t="shared" si="81"/>
        <v>0</v>
      </c>
      <c r="N189" s="157">
        <f t="shared" si="81"/>
        <v>0</v>
      </c>
      <c r="O189" s="157">
        <f t="shared" si="81"/>
        <v>0</v>
      </c>
      <c r="P189" s="157">
        <f t="shared" si="81"/>
        <v>0</v>
      </c>
      <c r="Q189" s="157">
        <f t="shared" si="81"/>
        <v>0</v>
      </c>
      <c r="R189" s="157">
        <f t="shared" si="81"/>
        <v>0</v>
      </c>
      <c r="S189" s="157">
        <f t="shared" si="81"/>
        <v>0</v>
      </c>
      <c r="T189" s="157">
        <f t="shared" si="81"/>
        <v>0</v>
      </c>
      <c r="U189" s="157">
        <f t="shared" si="81"/>
        <v>0</v>
      </c>
      <c r="V189" s="157">
        <f t="shared" si="81"/>
        <v>0</v>
      </c>
      <c r="W189" s="157">
        <f t="shared" si="81"/>
        <v>0</v>
      </c>
      <c r="X189" s="157">
        <f t="shared" si="81"/>
        <v>0</v>
      </c>
      <c r="Y189" s="157">
        <f t="shared" si="81"/>
        <v>0</v>
      </c>
      <c r="Z189" s="173">
        <f t="shared" si="46"/>
        <v>0</v>
      </c>
      <c r="AA189" s="204"/>
    </row>
    <row r="190" spans="1:27" s="105" customFormat="1" ht="15" customHeight="1" x14ac:dyDescent="0.3">
      <c r="A190" s="103"/>
      <c r="B190" s="104" t="s">
        <v>37</v>
      </c>
      <c r="C190" s="156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73">
        <f t="shared" si="46"/>
        <v>0</v>
      </c>
      <c r="AA190" s="214"/>
    </row>
    <row r="191" spans="1:27" s="63" customFormat="1" ht="25.5" customHeight="1" x14ac:dyDescent="0.3">
      <c r="A191" s="406"/>
      <c r="B191" s="106" t="s">
        <v>68</v>
      </c>
      <c r="C191" s="157">
        <f t="shared" ref="C191:C197" si="82">SUM(D191:G191)</f>
        <v>0</v>
      </c>
      <c r="D191" s="156"/>
      <c r="E191" s="156"/>
      <c r="F191" s="156"/>
      <c r="G191" s="156"/>
      <c r="H191" s="157"/>
      <c r="I191" s="157"/>
      <c r="J191" s="156"/>
      <c r="K191" s="156"/>
      <c r="L191" s="156"/>
      <c r="M191" s="157"/>
      <c r="N191" s="174"/>
      <c r="O191" s="174"/>
      <c r="P191" s="174"/>
      <c r="Q191" s="157"/>
      <c r="R191" s="174"/>
      <c r="S191" s="174"/>
      <c r="T191" s="174"/>
      <c r="U191" s="157">
        <f t="shared" ref="U191:U199" si="83">SUM(Q191:T191)</f>
        <v>0</v>
      </c>
      <c r="V191" s="174"/>
      <c r="W191" s="174"/>
      <c r="X191" s="174"/>
      <c r="Y191" s="157">
        <f t="shared" ref="Y191:Y199" si="84">SUM(U191:X191)</f>
        <v>0</v>
      </c>
      <c r="Z191" s="173">
        <f t="shared" si="46"/>
        <v>0</v>
      </c>
      <c r="AA191" s="178"/>
    </row>
    <row r="192" spans="1:27" s="63" customFormat="1" ht="25.5" customHeight="1" x14ac:dyDescent="0.3">
      <c r="A192" s="406"/>
      <c r="B192" s="107" t="s">
        <v>69</v>
      </c>
      <c r="C192" s="157">
        <f t="shared" si="82"/>
        <v>0</v>
      </c>
      <c r="D192" s="156"/>
      <c r="E192" s="156"/>
      <c r="F192" s="156"/>
      <c r="G192" s="156"/>
      <c r="H192" s="157"/>
      <c r="I192" s="157"/>
      <c r="J192" s="156"/>
      <c r="K192" s="156"/>
      <c r="L192" s="156"/>
      <c r="M192" s="157"/>
      <c r="N192" s="174"/>
      <c r="O192" s="174"/>
      <c r="P192" s="174"/>
      <c r="Q192" s="157"/>
      <c r="R192" s="174"/>
      <c r="S192" s="174"/>
      <c r="T192" s="174"/>
      <c r="U192" s="157">
        <f t="shared" si="83"/>
        <v>0</v>
      </c>
      <c r="V192" s="174"/>
      <c r="W192" s="174"/>
      <c r="X192" s="174"/>
      <c r="Y192" s="157">
        <f t="shared" si="84"/>
        <v>0</v>
      </c>
      <c r="Z192" s="173">
        <f t="shared" si="46"/>
        <v>0</v>
      </c>
      <c r="AA192" s="178"/>
    </row>
    <row r="193" spans="1:27" s="63" customFormat="1" ht="12.75" customHeight="1" x14ac:dyDescent="0.3">
      <c r="A193" s="406"/>
      <c r="B193" s="107" t="s">
        <v>166</v>
      </c>
      <c r="C193" s="157">
        <f t="shared" si="82"/>
        <v>0</v>
      </c>
      <c r="D193" s="156"/>
      <c r="E193" s="156"/>
      <c r="F193" s="156"/>
      <c r="G193" s="156"/>
      <c r="H193" s="157"/>
      <c r="I193" s="157"/>
      <c r="J193" s="156"/>
      <c r="K193" s="156"/>
      <c r="L193" s="156"/>
      <c r="M193" s="157"/>
      <c r="N193" s="174"/>
      <c r="O193" s="174"/>
      <c r="P193" s="174"/>
      <c r="Q193" s="157"/>
      <c r="R193" s="174"/>
      <c r="S193" s="174"/>
      <c r="T193" s="174"/>
      <c r="U193" s="157">
        <f t="shared" si="83"/>
        <v>0</v>
      </c>
      <c r="V193" s="174"/>
      <c r="W193" s="174"/>
      <c r="X193" s="174"/>
      <c r="Y193" s="157">
        <f t="shared" si="84"/>
        <v>0</v>
      </c>
      <c r="Z193" s="173">
        <f t="shared" si="46"/>
        <v>0</v>
      </c>
      <c r="AA193" s="178"/>
    </row>
    <row r="194" spans="1:27" s="63" customFormat="1" x14ac:dyDescent="0.3">
      <c r="A194" s="108"/>
      <c r="B194" s="109" t="s">
        <v>80</v>
      </c>
      <c r="C194" s="157">
        <f t="shared" si="82"/>
        <v>0</v>
      </c>
      <c r="D194" s="156"/>
      <c r="E194" s="156"/>
      <c r="F194" s="156"/>
      <c r="G194" s="156"/>
      <c r="H194" s="157"/>
      <c r="I194" s="157"/>
      <c r="J194" s="156"/>
      <c r="K194" s="156"/>
      <c r="L194" s="156"/>
      <c r="M194" s="157"/>
      <c r="N194" s="174"/>
      <c r="O194" s="174"/>
      <c r="P194" s="174"/>
      <c r="Q194" s="157"/>
      <c r="R194" s="174"/>
      <c r="S194" s="174"/>
      <c r="T194" s="215"/>
      <c r="U194" s="157">
        <f t="shared" si="83"/>
        <v>0</v>
      </c>
      <c r="V194" s="174"/>
      <c r="W194" s="174"/>
      <c r="X194" s="174"/>
      <c r="Y194" s="157">
        <f t="shared" si="84"/>
        <v>0</v>
      </c>
      <c r="Z194" s="173">
        <f t="shared" si="46"/>
        <v>0</v>
      </c>
      <c r="AA194" s="178"/>
    </row>
    <row r="195" spans="1:27" s="63" customFormat="1" x14ac:dyDescent="0.3">
      <c r="A195" s="111"/>
      <c r="B195" s="112" t="s">
        <v>167</v>
      </c>
      <c r="C195" s="157">
        <f t="shared" si="82"/>
        <v>0</v>
      </c>
      <c r="D195" s="156"/>
      <c r="E195" s="156"/>
      <c r="F195" s="156"/>
      <c r="G195" s="156"/>
      <c r="H195" s="157"/>
      <c r="I195" s="157"/>
      <c r="J195" s="156"/>
      <c r="K195" s="156"/>
      <c r="L195" s="156"/>
      <c r="M195" s="157"/>
      <c r="N195" s="174"/>
      <c r="O195" s="174"/>
      <c r="P195" s="174"/>
      <c r="Q195" s="157"/>
      <c r="R195" s="174"/>
      <c r="S195" s="174"/>
      <c r="T195" s="174"/>
      <c r="U195" s="157">
        <f t="shared" si="83"/>
        <v>0</v>
      </c>
      <c r="V195" s="174"/>
      <c r="W195" s="174"/>
      <c r="X195" s="174"/>
      <c r="Y195" s="157">
        <f t="shared" si="84"/>
        <v>0</v>
      </c>
      <c r="Z195" s="173">
        <f t="shared" si="46"/>
        <v>0</v>
      </c>
      <c r="AA195" s="178"/>
    </row>
    <row r="196" spans="1:27" s="63" customFormat="1" x14ac:dyDescent="0.3">
      <c r="A196" s="111"/>
      <c r="B196" s="113" t="s">
        <v>168</v>
      </c>
      <c r="C196" s="157">
        <f t="shared" si="82"/>
        <v>0</v>
      </c>
      <c r="D196" s="156"/>
      <c r="E196" s="156"/>
      <c r="F196" s="156"/>
      <c r="G196" s="156"/>
      <c r="H196" s="157"/>
      <c r="I196" s="157"/>
      <c r="J196" s="156"/>
      <c r="K196" s="156"/>
      <c r="L196" s="156"/>
      <c r="M196" s="157"/>
      <c r="N196" s="174"/>
      <c r="O196" s="174"/>
      <c r="P196" s="174"/>
      <c r="Q196" s="157"/>
      <c r="R196" s="174"/>
      <c r="S196" s="174"/>
      <c r="T196" s="174"/>
      <c r="U196" s="157">
        <f t="shared" si="83"/>
        <v>0</v>
      </c>
      <c r="V196" s="174"/>
      <c r="W196" s="174"/>
      <c r="X196" s="174"/>
      <c r="Y196" s="157">
        <f t="shared" si="84"/>
        <v>0</v>
      </c>
      <c r="Z196" s="173">
        <f t="shared" ref="Z196:Z259" si="85">I196-Y196</f>
        <v>0</v>
      </c>
      <c r="AA196" s="178"/>
    </row>
    <row r="197" spans="1:27" s="63" customFormat="1" x14ac:dyDescent="0.3">
      <c r="A197" s="111"/>
      <c r="B197" s="168" t="s">
        <v>167</v>
      </c>
      <c r="C197" s="157">
        <f t="shared" si="82"/>
        <v>0</v>
      </c>
      <c r="D197" s="156"/>
      <c r="E197" s="156"/>
      <c r="F197" s="156"/>
      <c r="G197" s="156"/>
      <c r="H197" s="157"/>
      <c r="I197" s="157"/>
      <c r="J197" s="156"/>
      <c r="K197" s="156"/>
      <c r="L197" s="156"/>
      <c r="M197" s="157"/>
      <c r="N197" s="174"/>
      <c r="O197" s="174"/>
      <c r="P197" s="174"/>
      <c r="Q197" s="157"/>
      <c r="R197" s="174"/>
      <c r="S197" s="174"/>
      <c r="T197" s="174"/>
      <c r="U197" s="157">
        <f t="shared" si="83"/>
        <v>0</v>
      </c>
      <c r="V197" s="174"/>
      <c r="W197" s="174"/>
      <c r="X197" s="174"/>
      <c r="Y197" s="157">
        <f t="shared" si="84"/>
        <v>0</v>
      </c>
      <c r="Z197" s="173">
        <f t="shared" si="85"/>
        <v>0</v>
      </c>
      <c r="AA197" s="178"/>
    </row>
    <row r="198" spans="1:27" s="70" customFormat="1" x14ac:dyDescent="0.3">
      <c r="A198" s="114"/>
      <c r="B198" s="115" t="s">
        <v>83</v>
      </c>
      <c r="C198" s="157"/>
      <c r="D198" s="156"/>
      <c r="E198" s="156"/>
      <c r="F198" s="156"/>
      <c r="G198" s="156"/>
      <c r="H198" s="157">
        <f>SUM(D198:E198)</f>
        <v>0</v>
      </c>
      <c r="I198" s="157">
        <f>SUM(H198,F198)</f>
        <v>0</v>
      </c>
      <c r="J198" s="156"/>
      <c r="K198" s="156"/>
      <c r="L198" s="156"/>
      <c r="M198" s="157">
        <f>SUM(J198:L198)</f>
        <v>0</v>
      </c>
      <c r="N198" s="174"/>
      <c r="O198" s="174"/>
      <c r="P198" s="174"/>
      <c r="Q198" s="157">
        <f>SUM(M198:P198)</f>
        <v>0</v>
      </c>
      <c r="R198" s="174"/>
      <c r="S198" s="174"/>
      <c r="T198" s="174"/>
      <c r="U198" s="157">
        <f t="shared" si="83"/>
        <v>0</v>
      </c>
      <c r="V198" s="174"/>
      <c r="W198" s="174"/>
      <c r="X198" s="174"/>
      <c r="Y198" s="157">
        <f t="shared" si="84"/>
        <v>0</v>
      </c>
      <c r="Z198" s="173">
        <f t="shared" si="85"/>
        <v>0</v>
      </c>
      <c r="AA198" s="209"/>
    </row>
    <row r="199" spans="1:27" s="38" customFormat="1" ht="15" customHeight="1" x14ac:dyDescent="0.3">
      <c r="A199" s="116">
        <v>226</v>
      </c>
      <c r="B199" s="117" t="s">
        <v>97</v>
      </c>
      <c r="C199" s="157">
        <f>SUM(D199:G199)</f>
        <v>0</v>
      </c>
      <c r="D199" s="157">
        <f>SUM(D201:D211)</f>
        <v>0</v>
      </c>
      <c r="E199" s="157">
        <f>SUM(E201:E211)</f>
        <v>0</v>
      </c>
      <c r="F199" s="157">
        <f>SUM(F201:F211)</f>
        <v>0</v>
      </c>
      <c r="G199" s="157">
        <f>SUM(G201:G211)</f>
        <v>0</v>
      </c>
      <c r="H199" s="157">
        <f>SUM(D199:E199)</f>
        <v>0</v>
      </c>
      <c r="I199" s="157">
        <f>SUM(H199,F199)</f>
        <v>0</v>
      </c>
      <c r="J199" s="157">
        <f>SUM(J201:J211)</f>
        <v>0</v>
      </c>
      <c r="K199" s="157">
        <f>SUM(K201:K211)</f>
        <v>0</v>
      </c>
      <c r="L199" s="157">
        <f>SUM(L201:L211)</f>
        <v>0</v>
      </c>
      <c r="M199" s="157">
        <f>SUM(M202:M211)</f>
        <v>0</v>
      </c>
      <c r="N199" s="157">
        <f>SUM(N202:N211)</f>
        <v>0</v>
      </c>
      <c r="O199" s="157">
        <f>SUM(O202:O211)</f>
        <v>0</v>
      </c>
      <c r="P199" s="157">
        <f>SUM(P202:P211)</f>
        <v>0</v>
      </c>
      <c r="Q199" s="157">
        <f>SUM(M199:P199)</f>
        <v>0</v>
      </c>
      <c r="R199" s="157">
        <f>SUM(R202:R211)</f>
        <v>0</v>
      </c>
      <c r="S199" s="157">
        <f>SUM(S202:S211)</f>
        <v>0</v>
      </c>
      <c r="T199" s="157">
        <f>SUM(T202:T211)</f>
        <v>0</v>
      </c>
      <c r="U199" s="157">
        <f t="shared" si="83"/>
        <v>0</v>
      </c>
      <c r="V199" s="157">
        <f>SUM(V202:V211)</f>
        <v>0</v>
      </c>
      <c r="W199" s="157">
        <f>SUM(W202:W211)</f>
        <v>0</v>
      </c>
      <c r="X199" s="157">
        <f>SUM(X202:X211)</f>
        <v>0</v>
      </c>
      <c r="Y199" s="157">
        <f t="shared" si="84"/>
        <v>0</v>
      </c>
      <c r="Z199" s="173">
        <f t="shared" si="85"/>
        <v>0</v>
      </c>
      <c r="AA199" s="204"/>
    </row>
    <row r="200" spans="1:27" s="74" customFormat="1" ht="15" customHeight="1" x14ac:dyDescent="0.3">
      <c r="A200" s="118"/>
      <c r="B200" s="109" t="s">
        <v>37</v>
      </c>
      <c r="C200" s="156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  <c r="Z200" s="173">
        <f t="shared" si="85"/>
        <v>0</v>
      </c>
      <c r="AA200" s="208"/>
    </row>
    <row r="201" spans="1:27" s="63" customFormat="1" ht="15" customHeight="1" x14ac:dyDescent="0.3">
      <c r="A201" s="119"/>
      <c r="B201" s="120" t="s">
        <v>116</v>
      </c>
      <c r="C201" s="157">
        <f t="shared" ref="C201:C208" si="86">SUM(D201:G201)</f>
        <v>0</v>
      </c>
      <c r="D201" s="156"/>
      <c r="E201" s="156"/>
      <c r="F201" s="156"/>
      <c r="G201" s="156"/>
      <c r="H201" s="157">
        <f t="shared" ref="H201:H217" si="87">SUM(D201:E201)</f>
        <v>0</v>
      </c>
      <c r="I201" s="157">
        <f t="shared" ref="I201:I208" si="88">SUM(H201,F201)</f>
        <v>0</v>
      </c>
      <c r="J201" s="156"/>
      <c r="K201" s="156"/>
      <c r="L201" s="156"/>
      <c r="M201" s="157">
        <f t="shared" ref="M201:M217" si="89">SUM(J201:L201)</f>
        <v>0</v>
      </c>
      <c r="N201" s="174"/>
      <c r="O201" s="174"/>
      <c r="P201" s="174"/>
      <c r="Q201" s="157">
        <f t="shared" ref="Q201:Q217" si="90">SUM(M201:P201)</f>
        <v>0</v>
      </c>
      <c r="R201" s="174"/>
      <c r="S201" s="174"/>
      <c r="T201" s="174"/>
      <c r="U201" s="157">
        <f t="shared" ref="U201:U217" si="91">SUM(Q201:T201)</f>
        <v>0</v>
      </c>
      <c r="V201" s="174"/>
      <c r="W201" s="174"/>
      <c r="X201" s="174"/>
      <c r="Y201" s="157">
        <f t="shared" ref="Y201:Y217" si="92">SUM(U201:X201)</f>
        <v>0</v>
      </c>
      <c r="Z201" s="173">
        <f t="shared" si="85"/>
        <v>0</v>
      </c>
      <c r="AA201" s="178"/>
    </row>
    <row r="202" spans="1:27" s="63" customFormat="1" ht="15" customHeight="1" x14ac:dyDescent="0.3">
      <c r="A202" s="119"/>
      <c r="B202" s="120" t="s">
        <v>167</v>
      </c>
      <c r="C202" s="157">
        <f t="shared" si="86"/>
        <v>0</v>
      </c>
      <c r="D202" s="156"/>
      <c r="E202" s="156"/>
      <c r="F202" s="156"/>
      <c r="G202" s="156"/>
      <c r="H202" s="157">
        <f t="shared" si="87"/>
        <v>0</v>
      </c>
      <c r="I202" s="157">
        <f t="shared" si="88"/>
        <v>0</v>
      </c>
      <c r="J202" s="156"/>
      <c r="K202" s="156"/>
      <c r="L202" s="156"/>
      <c r="M202" s="157">
        <f t="shared" si="89"/>
        <v>0</v>
      </c>
      <c r="N202" s="174"/>
      <c r="O202" s="174"/>
      <c r="P202" s="174"/>
      <c r="Q202" s="157">
        <f t="shared" si="90"/>
        <v>0</v>
      </c>
      <c r="R202" s="174"/>
      <c r="S202" s="174"/>
      <c r="T202" s="174"/>
      <c r="U202" s="157">
        <f t="shared" si="91"/>
        <v>0</v>
      </c>
      <c r="V202" s="174"/>
      <c r="W202" s="174"/>
      <c r="X202" s="174"/>
      <c r="Y202" s="157">
        <f t="shared" si="92"/>
        <v>0</v>
      </c>
      <c r="Z202" s="173">
        <f t="shared" si="85"/>
        <v>0</v>
      </c>
      <c r="AA202" s="178"/>
    </row>
    <row r="203" spans="1:27" s="63" customFormat="1" x14ac:dyDescent="0.3">
      <c r="A203" s="119"/>
      <c r="B203" s="120" t="s">
        <v>169</v>
      </c>
      <c r="C203" s="157">
        <f t="shared" si="86"/>
        <v>0</v>
      </c>
      <c r="D203" s="156"/>
      <c r="E203" s="156"/>
      <c r="F203" s="156"/>
      <c r="G203" s="156"/>
      <c r="H203" s="157">
        <f t="shared" si="87"/>
        <v>0</v>
      </c>
      <c r="I203" s="157">
        <f t="shared" si="88"/>
        <v>0</v>
      </c>
      <c r="J203" s="156"/>
      <c r="K203" s="156"/>
      <c r="L203" s="156"/>
      <c r="M203" s="157">
        <f t="shared" si="89"/>
        <v>0</v>
      </c>
      <c r="N203" s="174"/>
      <c r="O203" s="174"/>
      <c r="P203" s="174"/>
      <c r="Q203" s="157">
        <f t="shared" si="90"/>
        <v>0</v>
      </c>
      <c r="R203" s="174"/>
      <c r="S203" s="174"/>
      <c r="T203" s="174"/>
      <c r="U203" s="157">
        <f t="shared" si="91"/>
        <v>0</v>
      </c>
      <c r="V203" s="174"/>
      <c r="W203" s="174"/>
      <c r="X203" s="174"/>
      <c r="Y203" s="157">
        <f t="shared" si="92"/>
        <v>0</v>
      </c>
      <c r="Z203" s="173">
        <f t="shared" si="85"/>
        <v>0</v>
      </c>
      <c r="AA203" s="178"/>
    </row>
    <row r="204" spans="1:27" s="63" customFormat="1" ht="15" customHeight="1" x14ac:dyDescent="0.3">
      <c r="A204" s="119"/>
      <c r="B204" s="121" t="s">
        <v>170</v>
      </c>
      <c r="C204" s="157">
        <f t="shared" si="86"/>
        <v>0</v>
      </c>
      <c r="D204" s="156"/>
      <c r="E204" s="156"/>
      <c r="F204" s="156"/>
      <c r="G204" s="156"/>
      <c r="H204" s="157">
        <f t="shared" si="87"/>
        <v>0</v>
      </c>
      <c r="I204" s="157">
        <f t="shared" si="88"/>
        <v>0</v>
      </c>
      <c r="J204" s="156"/>
      <c r="K204" s="156"/>
      <c r="L204" s="156"/>
      <c r="M204" s="157">
        <f t="shared" si="89"/>
        <v>0</v>
      </c>
      <c r="N204" s="174"/>
      <c r="O204" s="174"/>
      <c r="P204" s="174"/>
      <c r="Q204" s="157">
        <f t="shared" si="90"/>
        <v>0</v>
      </c>
      <c r="R204" s="174"/>
      <c r="S204" s="174"/>
      <c r="T204" s="174"/>
      <c r="U204" s="157">
        <f t="shared" si="91"/>
        <v>0</v>
      </c>
      <c r="V204" s="174"/>
      <c r="W204" s="174"/>
      <c r="X204" s="174"/>
      <c r="Y204" s="157">
        <f t="shared" si="92"/>
        <v>0</v>
      </c>
      <c r="Z204" s="173">
        <f t="shared" si="85"/>
        <v>0</v>
      </c>
      <c r="AA204" s="178"/>
    </row>
    <row r="205" spans="1:27" s="63" customFormat="1" ht="15" customHeight="1" x14ac:dyDescent="0.3">
      <c r="A205" s="119"/>
      <c r="B205" s="122"/>
      <c r="C205" s="157">
        <f t="shared" si="86"/>
        <v>0</v>
      </c>
      <c r="D205" s="156"/>
      <c r="E205" s="156"/>
      <c r="F205" s="156"/>
      <c r="G205" s="156"/>
      <c r="H205" s="157">
        <f t="shared" si="87"/>
        <v>0</v>
      </c>
      <c r="I205" s="157">
        <f t="shared" si="88"/>
        <v>0</v>
      </c>
      <c r="J205" s="156"/>
      <c r="K205" s="156"/>
      <c r="L205" s="156"/>
      <c r="M205" s="157">
        <f t="shared" si="89"/>
        <v>0</v>
      </c>
      <c r="N205" s="174"/>
      <c r="O205" s="174"/>
      <c r="P205" s="174"/>
      <c r="Q205" s="157">
        <f t="shared" si="90"/>
        <v>0</v>
      </c>
      <c r="R205" s="174"/>
      <c r="S205" s="174"/>
      <c r="T205" s="174"/>
      <c r="U205" s="157">
        <f t="shared" si="91"/>
        <v>0</v>
      </c>
      <c r="V205" s="174"/>
      <c r="W205" s="174"/>
      <c r="X205" s="174"/>
      <c r="Y205" s="157">
        <f t="shared" si="92"/>
        <v>0</v>
      </c>
      <c r="Z205" s="173">
        <f t="shared" si="85"/>
        <v>0</v>
      </c>
      <c r="AA205" s="178"/>
    </row>
    <row r="206" spans="1:27" s="63" customFormat="1" ht="15" customHeight="1" x14ac:dyDescent="0.3">
      <c r="A206" s="119"/>
      <c r="B206" s="122"/>
      <c r="C206" s="157">
        <f t="shared" si="86"/>
        <v>0</v>
      </c>
      <c r="D206" s="156"/>
      <c r="E206" s="156"/>
      <c r="F206" s="156"/>
      <c r="G206" s="156"/>
      <c r="H206" s="157">
        <f t="shared" si="87"/>
        <v>0</v>
      </c>
      <c r="I206" s="157">
        <f t="shared" si="88"/>
        <v>0</v>
      </c>
      <c r="J206" s="156"/>
      <c r="K206" s="156"/>
      <c r="L206" s="156"/>
      <c r="M206" s="157">
        <f t="shared" si="89"/>
        <v>0</v>
      </c>
      <c r="N206" s="174"/>
      <c r="O206" s="174"/>
      <c r="P206" s="174"/>
      <c r="Q206" s="157">
        <f t="shared" si="90"/>
        <v>0</v>
      </c>
      <c r="R206" s="174"/>
      <c r="S206" s="174"/>
      <c r="T206" s="174"/>
      <c r="U206" s="157">
        <f t="shared" si="91"/>
        <v>0</v>
      </c>
      <c r="V206" s="174"/>
      <c r="W206" s="174"/>
      <c r="X206" s="174"/>
      <c r="Y206" s="157">
        <f t="shared" si="92"/>
        <v>0</v>
      </c>
      <c r="Z206" s="173">
        <f t="shared" si="85"/>
        <v>0</v>
      </c>
      <c r="AA206" s="178"/>
    </row>
    <row r="207" spans="1:27" s="63" customFormat="1" ht="15" customHeight="1" x14ac:dyDescent="0.3">
      <c r="A207" s="119"/>
      <c r="B207" s="122"/>
      <c r="C207" s="157">
        <f t="shared" si="86"/>
        <v>0</v>
      </c>
      <c r="D207" s="156"/>
      <c r="E207" s="156"/>
      <c r="F207" s="156"/>
      <c r="G207" s="156"/>
      <c r="H207" s="157">
        <f t="shared" si="87"/>
        <v>0</v>
      </c>
      <c r="I207" s="157">
        <f t="shared" si="88"/>
        <v>0</v>
      </c>
      <c r="J207" s="156"/>
      <c r="K207" s="156"/>
      <c r="L207" s="156"/>
      <c r="M207" s="157">
        <f t="shared" si="89"/>
        <v>0</v>
      </c>
      <c r="N207" s="174"/>
      <c r="O207" s="174"/>
      <c r="P207" s="174"/>
      <c r="Q207" s="157">
        <f t="shared" si="90"/>
        <v>0</v>
      </c>
      <c r="R207" s="174"/>
      <c r="S207" s="174"/>
      <c r="T207" s="174"/>
      <c r="U207" s="157">
        <f t="shared" si="91"/>
        <v>0</v>
      </c>
      <c r="V207" s="174"/>
      <c r="W207" s="174"/>
      <c r="X207" s="174"/>
      <c r="Y207" s="157">
        <f t="shared" si="92"/>
        <v>0</v>
      </c>
      <c r="Z207" s="173">
        <f t="shared" si="85"/>
        <v>0</v>
      </c>
      <c r="AA207" s="178"/>
    </row>
    <row r="208" spans="1:27" s="63" customFormat="1" ht="15" customHeight="1" x14ac:dyDescent="0.3">
      <c r="A208" s="119"/>
      <c r="B208" s="122"/>
      <c r="C208" s="157">
        <f t="shared" si="86"/>
        <v>0</v>
      </c>
      <c r="D208" s="156"/>
      <c r="E208" s="156"/>
      <c r="F208" s="156"/>
      <c r="G208" s="156"/>
      <c r="H208" s="157">
        <f t="shared" si="87"/>
        <v>0</v>
      </c>
      <c r="I208" s="157">
        <f t="shared" si="88"/>
        <v>0</v>
      </c>
      <c r="J208" s="156"/>
      <c r="K208" s="156"/>
      <c r="L208" s="156"/>
      <c r="M208" s="157">
        <f t="shared" si="89"/>
        <v>0</v>
      </c>
      <c r="N208" s="174"/>
      <c r="O208" s="174"/>
      <c r="P208" s="174"/>
      <c r="Q208" s="157">
        <f t="shared" si="90"/>
        <v>0</v>
      </c>
      <c r="R208" s="174"/>
      <c r="S208" s="174"/>
      <c r="T208" s="174"/>
      <c r="U208" s="157">
        <f t="shared" si="91"/>
        <v>0</v>
      </c>
      <c r="V208" s="174"/>
      <c r="W208" s="174"/>
      <c r="X208" s="174"/>
      <c r="Y208" s="157">
        <f t="shared" si="92"/>
        <v>0</v>
      </c>
      <c r="Z208" s="173">
        <f t="shared" si="85"/>
        <v>0</v>
      </c>
      <c r="AA208" s="178"/>
    </row>
    <row r="209" spans="1:27" s="63" customFormat="1" ht="15" customHeight="1" x14ac:dyDescent="0.3">
      <c r="A209" s="119"/>
      <c r="B209" s="122"/>
      <c r="C209" s="157"/>
      <c r="D209" s="156"/>
      <c r="E209" s="156"/>
      <c r="F209" s="156"/>
      <c r="G209" s="156"/>
      <c r="H209" s="157">
        <f t="shared" si="87"/>
        <v>0</v>
      </c>
      <c r="I209" s="157"/>
      <c r="J209" s="156"/>
      <c r="K209" s="156"/>
      <c r="L209" s="156"/>
      <c r="M209" s="157">
        <f t="shared" si="89"/>
        <v>0</v>
      </c>
      <c r="N209" s="174"/>
      <c r="O209" s="174"/>
      <c r="P209" s="174"/>
      <c r="Q209" s="157">
        <f t="shared" si="90"/>
        <v>0</v>
      </c>
      <c r="R209" s="174"/>
      <c r="S209" s="174"/>
      <c r="T209" s="174"/>
      <c r="U209" s="157">
        <f t="shared" si="91"/>
        <v>0</v>
      </c>
      <c r="V209" s="174"/>
      <c r="W209" s="174"/>
      <c r="X209" s="174"/>
      <c r="Y209" s="157">
        <f t="shared" si="92"/>
        <v>0</v>
      </c>
      <c r="Z209" s="173">
        <f t="shared" si="85"/>
        <v>0</v>
      </c>
      <c r="AA209" s="178"/>
    </row>
    <row r="210" spans="1:27" s="63" customFormat="1" ht="15" customHeight="1" x14ac:dyDescent="0.3">
      <c r="A210" s="119"/>
      <c r="B210" s="122"/>
      <c r="C210" s="157">
        <f>SUM(D210:G210)</f>
        <v>0</v>
      </c>
      <c r="D210" s="156"/>
      <c r="E210" s="156"/>
      <c r="F210" s="156"/>
      <c r="G210" s="156"/>
      <c r="H210" s="157">
        <f t="shared" si="87"/>
        <v>0</v>
      </c>
      <c r="I210" s="157">
        <f t="shared" ref="I210:I217" si="93">SUM(H210,F210)</f>
        <v>0</v>
      </c>
      <c r="J210" s="156"/>
      <c r="K210" s="156"/>
      <c r="L210" s="156"/>
      <c r="M210" s="157">
        <f t="shared" si="89"/>
        <v>0</v>
      </c>
      <c r="N210" s="174"/>
      <c r="O210" s="174"/>
      <c r="P210" s="174"/>
      <c r="Q210" s="157">
        <f t="shared" si="90"/>
        <v>0</v>
      </c>
      <c r="R210" s="174"/>
      <c r="S210" s="174"/>
      <c r="T210" s="174"/>
      <c r="U210" s="157">
        <f t="shared" si="91"/>
        <v>0</v>
      </c>
      <c r="V210" s="174"/>
      <c r="W210" s="174"/>
      <c r="X210" s="174"/>
      <c r="Y210" s="157">
        <f t="shared" si="92"/>
        <v>0</v>
      </c>
      <c r="Z210" s="173">
        <f t="shared" si="85"/>
        <v>0</v>
      </c>
      <c r="AA210" s="178"/>
    </row>
    <row r="211" spans="1:27" s="63" customFormat="1" ht="15" customHeight="1" x14ac:dyDescent="0.3">
      <c r="A211" s="119"/>
      <c r="B211" s="122"/>
      <c r="C211" s="157">
        <f>SUM(D211:G211)</f>
        <v>0</v>
      </c>
      <c r="D211" s="156"/>
      <c r="E211" s="156"/>
      <c r="F211" s="156"/>
      <c r="G211" s="156"/>
      <c r="H211" s="157">
        <f t="shared" si="87"/>
        <v>0</v>
      </c>
      <c r="I211" s="157">
        <f t="shared" si="93"/>
        <v>0</v>
      </c>
      <c r="J211" s="156"/>
      <c r="K211" s="156"/>
      <c r="L211" s="156"/>
      <c r="M211" s="157">
        <f t="shared" si="89"/>
        <v>0</v>
      </c>
      <c r="N211" s="174"/>
      <c r="O211" s="174"/>
      <c r="P211" s="174"/>
      <c r="Q211" s="157">
        <f t="shared" si="90"/>
        <v>0</v>
      </c>
      <c r="R211" s="174"/>
      <c r="S211" s="174"/>
      <c r="T211" s="174"/>
      <c r="U211" s="157">
        <f t="shared" si="91"/>
        <v>0</v>
      </c>
      <c r="V211" s="174"/>
      <c r="W211" s="174"/>
      <c r="X211" s="174"/>
      <c r="Y211" s="157">
        <f t="shared" si="92"/>
        <v>0</v>
      </c>
      <c r="Z211" s="173">
        <f t="shared" si="85"/>
        <v>0</v>
      </c>
      <c r="AA211" s="178"/>
    </row>
    <row r="212" spans="1:27" s="38" customFormat="1" ht="26.4" x14ac:dyDescent="0.3">
      <c r="A212" s="123">
        <v>310</v>
      </c>
      <c r="B212" s="124" t="s">
        <v>142</v>
      </c>
      <c r="C212" s="157">
        <f>SUM(C213:C216)</f>
        <v>0</v>
      </c>
      <c r="D212" s="157">
        <f>SUM(D213:D216)</f>
        <v>0</v>
      </c>
      <c r="E212" s="157">
        <f>SUM(E213:E216)</f>
        <v>0</v>
      </c>
      <c r="F212" s="157">
        <f>SUM(F213:F216)</f>
        <v>0</v>
      </c>
      <c r="G212" s="157">
        <f>SUM(G213:G216)</f>
        <v>0</v>
      </c>
      <c r="H212" s="157">
        <f t="shared" si="87"/>
        <v>0</v>
      </c>
      <c r="I212" s="157">
        <f t="shared" si="93"/>
        <v>0</v>
      </c>
      <c r="J212" s="157">
        <f>SUM(J213:J216)</f>
        <v>0</v>
      </c>
      <c r="K212" s="157">
        <f>SUM(K213:K216)</f>
        <v>0</v>
      </c>
      <c r="L212" s="157">
        <f>SUM(L213:L216)</f>
        <v>0</v>
      </c>
      <c r="M212" s="157">
        <f t="shared" si="89"/>
        <v>0</v>
      </c>
      <c r="N212" s="157">
        <f>SUM(N213:N216)</f>
        <v>0</v>
      </c>
      <c r="O212" s="157">
        <f>SUM(O213:O216)</f>
        <v>0</v>
      </c>
      <c r="P212" s="157">
        <f>SUM(P213:P216)</f>
        <v>0</v>
      </c>
      <c r="Q212" s="157">
        <f t="shared" si="90"/>
        <v>0</v>
      </c>
      <c r="R212" s="157">
        <f>SUM(R213:R216)</f>
        <v>0</v>
      </c>
      <c r="S212" s="157">
        <f>SUM(S213:S216)</f>
        <v>0</v>
      </c>
      <c r="T212" s="157">
        <f>SUM(T213:T216)</f>
        <v>0</v>
      </c>
      <c r="U212" s="157">
        <f t="shared" si="91"/>
        <v>0</v>
      </c>
      <c r="V212" s="157">
        <f>SUM(V213:V216)</f>
        <v>0</v>
      </c>
      <c r="W212" s="157">
        <f>SUM(W213:W216)</f>
        <v>0</v>
      </c>
      <c r="X212" s="157">
        <f>SUM(X213:X216)</f>
        <v>0</v>
      </c>
      <c r="Y212" s="157">
        <f t="shared" si="92"/>
        <v>0</v>
      </c>
      <c r="Z212" s="173">
        <f t="shared" si="85"/>
        <v>0</v>
      </c>
      <c r="AA212" s="204"/>
    </row>
    <row r="213" spans="1:27" s="38" customFormat="1" x14ac:dyDescent="0.3">
      <c r="A213" s="125"/>
      <c r="B213" s="126"/>
      <c r="C213" s="157">
        <f>SUM(D213:G213)</f>
        <v>0</v>
      </c>
      <c r="D213" s="156"/>
      <c r="E213" s="156"/>
      <c r="F213" s="156"/>
      <c r="G213" s="156"/>
      <c r="H213" s="157">
        <f t="shared" si="87"/>
        <v>0</v>
      </c>
      <c r="I213" s="157">
        <f t="shared" si="93"/>
        <v>0</v>
      </c>
      <c r="J213" s="156"/>
      <c r="K213" s="156"/>
      <c r="L213" s="156"/>
      <c r="M213" s="157">
        <f t="shared" si="89"/>
        <v>0</v>
      </c>
      <c r="N213" s="174"/>
      <c r="O213" s="174"/>
      <c r="P213" s="174"/>
      <c r="Q213" s="157">
        <f t="shared" si="90"/>
        <v>0</v>
      </c>
      <c r="R213" s="174"/>
      <c r="S213" s="174"/>
      <c r="T213" s="174"/>
      <c r="U213" s="157">
        <f t="shared" si="91"/>
        <v>0</v>
      </c>
      <c r="V213" s="174"/>
      <c r="W213" s="174"/>
      <c r="X213" s="174"/>
      <c r="Y213" s="157">
        <f t="shared" si="92"/>
        <v>0</v>
      </c>
      <c r="Z213" s="173">
        <f t="shared" si="85"/>
        <v>0</v>
      </c>
      <c r="AA213" s="204"/>
    </row>
    <row r="214" spans="1:27" s="38" customFormat="1" x14ac:dyDescent="0.3">
      <c r="A214" s="127"/>
      <c r="B214" s="128" t="s">
        <v>171</v>
      </c>
      <c r="C214" s="157">
        <f>SUM(D214:G214)</f>
        <v>0</v>
      </c>
      <c r="D214" s="156"/>
      <c r="E214" s="156"/>
      <c r="F214" s="156"/>
      <c r="G214" s="156"/>
      <c r="H214" s="157">
        <f t="shared" si="87"/>
        <v>0</v>
      </c>
      <c r="I214" s="157">
        <f t="shared" si="93"/>
        <v>0</v>
      </c>
      <c r="J214" s="156"/>
      <c r="K214" s="156"/>
      <c r="L214" s="156"/>
      <c r="M214" s="157">
        <f t="shared" si="89"/>
        <v>0</v>
      </c>
      <c r="N214" s="174"/>
      <c r="O214" s="174"/>
      <c r="P214" s="174"/>
      <c r="Q214" s="157">
        <f t="shared" si="90"/>
        <v>0</v>
      </c>
      <c r="R214" s="174"/>
      <c r="S214" s="174"/>
      <c r="T214" s="174"/>
      <c r="U214" s="157">
        <f t="shared" si="91"/>
        <v>0</v>
      </c>
      <c r="V214" s="174"/>
      <c r="W214" s="174"/>
      <c r="X214" s="174"/>
      <c r="Y214" s="157">
        <f t="shared" si="92"/>
        <v>0</v>
      </c>
      <c r="Z214" s="173">
        <f t="shared" si="85"/>
        <v>0</v>
      </c>
      <c r="AA214" s="204"/>
    </row>
    <row r="215" spans="1:27" s="38" customFormat="1" x14ac:dyDescent="0.3">
      <c r="A215" s="127"/>
      <c r="B215" s="129"/>
      <c r="C215" s="157">
        <f>SUM(D215:G215)</f>
        <v>0</v>
      </c>
      <c r="D215" s="156"/>
      <c r="E215" s="156"/>
      <c r="F215" s="156"/>
      <c r="G215" s="156"/>
      <c r="H215" s="157">
        <f t="shared" si="87"/>
        <v>0</v>
      </c>
      <c r="I215" s="157">
        <f t="shared" si="93"/>
        <v>0</v>
      </c>
      <c r="J215" s="156"/>
      <c r="K215" s="156"/>
      <c r="L215" s="156"/>
      <c r="M215" s="157">
        <f t="shared" si="89"/>
        <v>0</v>
      </c>
      <c r="N215" s="174"/>
      <c r="O215" s="174"/>
      <c r="P215" s="174"/>
      <c r="Q215" s="157">
        <f t="shared" si="90"/>
        <v>0</v>
      </c>
      <c r="R215" s="174"/>
      <c r="S215" s="174"/>
      <c r="T215" s="174"/>
      <c r="U215" s="157">
        <f t="shared" si="91"/>
        <v>0</v>
      </c>
      <c r="V215" s="174"/>
      <c r="W215" s="174"/>
      <c r="X215" s="174"/>
      <c r="Y215" s="157">
        <f t="shared" si="92"/>
        <v>0</v>
      </c>
      <c r="Z215" s="173">
        <f t="shared" si="85"/>
        <v>0</v>
      </c>
      <c r="AA215" s="204"/>
    </row>
    <row r="216" spans="1:27" s="38" customFormat="1" x14ac:dyDescent="0.3">
      <c r="A216" s="130"/>
      <c r="B216" s="131"/>
      <c r="C216" s="157">
        <f>SUM(D216:G216)</f>
        <v>0</v>
      </c>
      <c r="D216" s="156"/>
      <c r="E216" s="156"/>
      <c r="F216" s="156"/>
      <c r="G216" s="156"/>
      <c r="H216" s="157">
        <f t="shared" si="87"/>
        <v>0</v>
      </c>
      <c r="I216" s="157">
        <f t="shared" si="93"/>
        <v>0</v>
      </c>
      <c r="J216" s="156"/>
      <c r="K216" s="156"/>
      <c r="L216" s="156"/>
      <c r="M216" s="157">
        <f t="shared" si="89"/>
        <v>0</v>
      </c>
      <c r="N216" s="174"/>
      <c r="O216" s="174"/>
      <c r="P216" s="174"/>
      <c r="Q216" s="157">
        <f t="shared" si="90"/>
        <v>0</v>
      </c>
      <c r="R216" s="174"/>
      <c r="S216" s="174"/>
      <c r="T216" s="174"/>
      <c r="U216" s="157">
        <f t="shared" si="91"/>
        <v>0</v>
      </c>
      <c r="V216" s="174"/>
      <c r="W216" s="174"/>
      <c r="X216" s="174"/>
      <c r="Y216" s="157">
        <f t="shared" si="92"/>
        <v>0</v>
      </c>
      <c r="Z216" s="173">
        <f t="shared" si="85"/>
        <v>0</v>
      </c>
      <c r="AA216" s="204"/>
    </row>
    <row r="217" spans="1:27" s="38" customFormat="1" ht="26.4" x14ac:dyDescent="0.3">
      <c r="A217" s="123">
        <v>340</v>
      </c>
      <c r="B217" s="124" t="s">
        <v>145</v>
      </c>
      <c r="C217" s="157">
        <f>SUM(C219:C226)</f>
        <v>0</v>
      </c>
      <c r="D217" s="157">
        <f>SUM(D219:D226)</f>
        <v>0</v>
      </c>
      <c r="E217" s="157">
        <f>SUM(E219:E226)</f>
        <v>0</v>
      </c>
      <c r="F217" s="157">
        <f>SUM(F219:F226)</f>
        <v>0</v>
      </c>
      <c r="G217" s="157">
        <f>SUM(G219:G226)</f>
        <v>0</v>
      </c>
      <c r="H217" s="157">
        <f t="shared" si="87"/>
        <v>0</v>
      </c>
      <c r="I217" s="157">
        <f t="shared" si="93"/>
        <v>0</v>
      </c>
      <c r="J217" s="157">
        <f>SUM(J219:J226)</f>
        <v>0</v>
      </c>
      <c r="K217" s="157">
        <f>SUM(K219:K226)</f>
        <v>0</v>
      </c>
      <c r="L217" s="157">
        <f>SUM(L219:L226)</f>
        <v>0</v>
      </c>
      <c r="M217" s="157">
        <f t="shared" si="89"/>
        <v>0</v>
      </c>
      <c r="N217" s="157">
        <f>SUM(N219:N226)</f>
        <v>0</v>
      </c>
      <c r="O217" s="157">
        <f>SUM(O219:O226)</f>
        <v>0</v>
      </c>
      <c r="P217" s="157">
        <f>SUM(P219:P226)</f>
        <v>0</v>
      </c>
      <c r="Q217" s="157">
        <f t="shared" si="90"/>
        <v>0</v>
      </c>
      <c r="R217" s="157">
        <f>SUM(R219:R226)</f>
        <v>0</v>
      </c>
      <c r="S217" s="157">
        <f>SUM(S219:S226)</f>
        <v>0</v>
      </c>
      <c r="T217" s="157">
        <f>SUM(T219:T226)</f>
        <v>0</v>
      </c>
      <c r="U217" s="157">
        <f t="shared" si="91"/>
        <v>0</v>
      </c>
      <c r="V217" s="157">
        <f>SUM(V219:V226)</f>
        <v>0</v>
      </c>
      <c r="W217" s="157">
        <f>SUM(W219:W226)</f>
        <v>0</v>
      </c>
      <c r="X217" s="157">
        <f>SUM(X219:X226)</f>
        <v>0</v>
      </c>
      <c r="Y217" s="157">
        <f t="shared" si="92"/>
        <v>0</v>
      </c>
      <c r="Z217" s="173">
        <f t="shared" si="85"/>
        <v>0</v>
      </c>
      <c r="AA217" s="204"/>
    </row>
    <row r="218" spans="1:27" s="85" customFormat="1" x14ac:dyDescent="0.3">
      <c r="A218" s="132"/>
      <c r="B218" s="133" t="s">
        <v>37</v>
      </c>
      <c r="C218" s="156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156"/>
      <c r="Y218" s="156"/>
      <c r="Z218" s="173">
        <f t="shared" si="85"/>
        <v>0</v>
      </c>
      <c r="AA218" s="216"/>
    </row>
    <row r="219" spans="1:27" s="1" customFormat="1" ht="26.4" x14ac:dyDescent="0.3">
      <c r="A219" s="134"/>
      <c r="B219" s="49" t="s">
        <v>172</v>
      </c>
      <c r="C219" s="157">
        <f t="shared" ref="C219:C226" si="94">SUM(D219:G219)</f>
        <v>0</v>
      </c>
      <c r="D219" s="156"/>
      <c r="E219" s="156"/>
      <c r="F219" s="156"/>
      <c r="G219" s="156"/>
      <c r="H219" s="157">
        <f t="shared" ref="H219:H227" si="95">SUM(D219:E219)</f>
        <v>0</v>
      </c>
      <c r="I219" s="157">
        <f t="shared" ref="I219:I226" si="96">SUM(H219,F219)</f>
        <v>0</v>
      </c>
      <c r="J219" s="156"/>
      <c r="K219" s="156"/>
      <c r="L219" s="156"/>
      <c r="M219" s="157">
        <f t="shared" ref="M219:M226" si="97">SUM(J219:L219)</f>
        <v>0</v>
      </c>
      <c r="N219" s="174"/>
      <c r="O219" s="174"/>
      <c r="P219" s="174"/>
      <c r="Q219" s="157">
        <f t="shared" ref="Q219:Q224" si="98">SUM(M219:P219)</f>
        <v>0</v>
      </c>
      <c r="R219" s="174"/>
      <c r="S219" s="174"/>
      <c r="T219" s="174"/>
      <c r="U219" s="157">
        <f t="shared" ref="U219:U226" si="99">SUM(Q219:T219)</f>
        <v>0</v>
      </c>
      <c r="V219" s="174"/>
      <c r="W219" s="174"/>
      <c r="X219" s="174"/>
      <c r="Y219" s="157">
        <f t="shared" ref="Y219:Y226" si="100">SUM(U219:X219)</f>
        <v>0</v>
      </c>
      <c r="Z219" s="173">
        <f t="shared" si="85"/>
        <v>0</v>
      </c>
      <c r="AA219" s="178"/>
    </row>
    <row r="220" spans="1:27" s="1" customFormat="1" x14ac:dyDescent="0.3">
      <c r="A220" s="135"/>
      <c r="B220" s="136"/>
      <c r="C220" s="157">
        <f t="shared" si="94"/>
        <v>0</v>
      </c>
      <c r="D220" s="156"/>
      <c r="E220" s="156"/>
      <c r="F220" s="156"/>
      <c r="G220" s="156"/>
      <c r="H220" s="157">
        <f t="shared" si="95"/>
        <v>0</v>
      </c>
      <c r="I220" s="157">
        <f t="shared" si="96"/>
        <v>0</v>
      </c>
      <c r="J220" s="156"/>
      <c r="K220" s="156"/>
      <c r="L220" s="156"/>
      <c r="M220" s="157">
        <f t="shared" si="97"/>
        <v>0</v>
      </c>
      <c r="N220" s="174"/>
      <c r="O220" s="174"/>
      <c r="P220" s="174"/>
      <c r="Q220" s="157">
        <f t="shared" si="98"/>
        <v>0</v>
      </c>
      <c r="R220" s="174"/>
      <c r="S220" s="174"/>
      <c r="T220" s="174"/>
      <c r="U220" s="157">
        <f t="shared" si="99"/>
        <v>0</v>
      </c>
      <c r="V220" s="174"/>
      <c r="W220" s="174"/>
      <c r="X220" s="174"/>
      <c r="Y220" s="157">
        <f t="shared" si="100"/>
        <v>0</v>
      </c>
      <c r="Z220" s="173">
        <f t="shared" si="85"/>
        <v>0</v>
      </c>
      <c r="AA220" s="178"/>
    </row>
    <row r="221" spans="1:27" s="1" customFormat="1" ht="12.75" customHeight="1" x14ac:dyDescent="0.3">
      <c r="A221" s="135"/>
      <c r="B221" s="136"/>
      <c r="C221" s="157">
        <f t="shared" si="94"/>
        <v>0</v>
      </c>
      <c r="D221" s="156"/>
      <c r="E221" s="156"/>
      <c r="F221" s="156"/>
      <c r="G221" s="156"/>
      <c r="H221" s="157">
        <f t="shared" si="95"/>
        <v>0</v>
      </c>
      <c r="I221" s="157">
        <f t="shared" si="96"/>
        <v>0</v>
      </c>
      <c r="J221" s="156"/>
      <c r="K221" s="156"/>
      <c r="L221" s="156"/>
      <c r="M221" s="157">
        <f t="shared" si="97"/>
        <v>0</v>
      </c>
      <c r="N221" s="174"/>
      <c r="O221" s="174"/>
      <c r="P221" s="174"/>
      <c r="Q221" s="157">
        <f t="shared" si="98"/>
        <v>0</v>
      </c>
      <c r="R221" s="174"/>
      <c r="S221" s="174"/>
      <c r="T221" s="174"/>
      <c r="U221" s="157">
        <f t="shared" si="99"/>
        <v>0</v>
      </c>
      <c r="V221" s="174"/>
      <c r="W221" s="174"/>
      <c r="X221" s="174"/>
      <c r="Y221" s="157">
        <f t="shared" si="100"/>
        <v>0</v>
      </c>
      <c r="Z221" s="173">
        <f t="shared" si="85"/>
        <v>0</v>
      </c>
      <c r="AA221" s="178"/>
    </row>
    <row r="222" spans="1:27" s="1" customFormat="1" ht="12.75" customHeight="1" x14ac:dyDescent="0.3">
      <c r="A222" s="135"/>
      <c r="B222" s="136"/>
      <c r="C222" s="157">
        <f t="shared" si="94"/>
        <v>0</v>
      </c>
      <c r="D222" s="156"/>
      <c r="E222" s="156"/>
      <c r="F222" s="156"/>
      <c r="G222" s="156"/>
      <c r="H222" s="157">
        <f t="shared" si="95"/>
        <v>0</v>
      </c>
      <c r="I222" s="157">
        <f t="shared" si="96"/>
        <v>0</v>
      </c>
      <c r="J222" s="156"/>
      <c r="K222" s="156"/>
      <c r="L222" s="156"/>
      <c r="M222" s="157">
        <f t="shared" si="97"/>
        <v>0</v>
      </c>
      <c r="N222" s="174"/>
      <c r="O222" s="174"/>
      <c r="P222" s="174"/>
      <c r="Q222" s="157">
        <f t="shared" si="98"/>
        <v>0</v>
      </c>
      <c r="R222" s="174"/>
      <c r="S222" s="174"/>
      <c r="T222" s="174"/>
      <c r="U222" s="157">
        <f t="shared" si="99"/>
        <v>0</v>
      </c>
      <c r="V222" s="174"/>
      <c r="W222" s="174"/>
      <c r="X222" s="174"/>
      <c r="Y222" s="157">
        <f t="shared" si="100"/>
        <v>0</v>
      </c>
      <c r="Z222" s="173">
        <f t="shared" si="85"/>
        <v>0</v>
      </c>
      <c r="AA222" s="178"/>
    </row>
    <row r="223" spans="1:27" s="1" customFormat="1" ht="10.5" customHeight="1" x14ac:dyDescent="0.3">
      <c r="A223" s="135"/>
      <c r="B223" s="136"/>
      <c r="C223" s="157">
        <f t="shared" si="94"/>
        <v>0</v>
      </c>
      <c r="D223" s="156"/>
      <c r="E223" s="156"/>
      <c r="F223" s="156"/>
      <c r="G223" s="156"/>
      <c r="H223" s="157">
        <f t="shared" si="95"/>
        <v>0</v>
      </c>
      <c r="I223" s="157">
        <f t="shared" si="96"/>
        <v>0</v>
      </c>
      <c r="J223" s="156"/>
      <c r="K223" s="156"/>
      <c r="L223" s="156"/>
      <c r="M223" s="157">
        <f t="shared" si="97"/>
        <v>0</v>
      </c>
      <c r="N223" s="174"/>
      <c r="O223" s="174"/>
      <c r="P223" s="174"/>
      <c r="Q223" s="157">
        <f t="shared" si="98"/>
        <v>0</v>
      </c>
      <c r="R223" s="174"/>
      <c r="S223" s="174"/>
      <c r="T223" s="174"/>
      <c r="U223" s="157">
        <f t="shared" si="99"/>
        <v>0</v>
      </c>
      <c r="V223" s="174"/>
      <c r="W223" s="174"/>
      <c r="X223" s="174"/>
      <c r="Y223" s="157">
        <f t="shared" si="100"/>
        <v>0</v>
      </c>
      <c r="Z223" s="173">
        <f t="shared" si="85"/>
        <v>0</v>
      </c>
      <c r="AA223" s="178"/>
    </row>
    <row r="224" spans="1:27" s="1" customFormat="1" ht="18.75" customHeight="1" x14ac:dyDescent="0.3">
      <c r="A224" s="135"/>
      <c r="B224" s="136"/>
      <c r="C224" s="157">
        <f t="shared" si="94"/>
        <v>0</v>
      </c>
      <c r="D224" s="156"/>
      <c r="E224" s="156"/>
      <c r="F224" s="156"/>
      <c r="G224" s="156"/>
      <c r="H224" s="157">
        <f t="shared" si="95"/>
        <v>0</v>
      </c>
      <c r="I224" s="157">
        <f t="shared" si="96"/>
        <v>0</v>
      </c>
      <c r="J224" s="156"/>
      <c r="K224" s="156"/>
      <c r="L224" s="156"/>
      <c r="M224" s="157">
        <f t="shared" si="97"/>
        <v>0</v>
      </c>
      <c r="N224" s="174"/>
      <c r="O224" s="174"/>
      <c r="P224" s="174"/>
      <c r="Q224" s="157">
        <f t="shared" si="98"/>
        <v>0</v>
      </c>
      <c r="R224" s="174"/>
      <c r="S224" s="174"/>
      <c r="T224" s="174"/>
      <c r="U224" s="157">
        <f t="shared" si="99"/>
        <v>0</v>
      </c>
      <c r="V224" s="174"/>
      <c r="W224" s="174"/>
      <c r="X224" s="174"/>
      <c r="Y224" s="157">
        <f t="shared" si="100"/>
        <v>0</v>
      </c>
      <c r="Z224" s="173">
        <f t="shared" si="85"/>
        <v>0</v>
      </c>
      <c r="AA224" s="178"/>
    </row>
    <row r="225" spans="1:27" s="1" customFormat="1" x14ac:dyDescent="0.3">
      <c r="A225" s="135"/>
      <c r="B225" s="136"/>
      <c r="C225" s="157">
        <f t="shared" si="94"/>
        <v>0</v>
      </c>
      <c r="D225" s="156"/>
      <c r="E225" s="156"/>
      <c r="F225" s="156"/>
      <c r="G225" s="156"/>
      <c r="H225" s="157">
        <f t="shared" si="95"/>
        <v>0</v>
      </c>
      <c r="I225" s="157">
        <f t="shared" si="96"/>
        <v>0</v>
      </c>
      <c r="J225" s="156"/>
      <c r="K225" s="156"/>
      <c r="L225" s="156"/>
      <c r="M225" s="157">
        <f t="shared" si="97"/>
        <v>0</v>
      </c>
      <c r="N225" s="174"/>
      <c r="O225" s="174"/>
      <c r="P225" s="174"/>
      <c r="Q225" s="157">
        <f>SUM(Q187,Q197,Q210,Q215)</f>
        <v>0</v>
      </c>
      <c r="R225" s="174"/>
      <c r="S225" s="174"/>
      <c r="T225" s="174"/>
      <c r="U225" s="157">
        <f t="shared" si="99"/>
        <v>0</v>
      </c>
      <c r="V225" s="174"/>
      <c r="W225" s="174"/>
      <c r="X225" s="174"/>
      <c r="Y225" s="157">
        <f t="shared" si="100"/>
        <v>0</v>
      </c>
      <c r="Z225" s="173">
        <f t="shared" si="85"/>
        <v>0</v>
      </c>
      <c r="AA225" s="178"/>
    </row>
    <row r="226" spans="1:27" s="1" customFormat="1" x14ac:dyDescent="0.3">
      <c r="A226" s="135"/>
      <c r="B226" s="136"/>
      <c r="C226" s="157">
        <f t="shared" si="94"/>
        <v>0</v>
      </c>
      <c r="D226" s="156"/>
      <c r="E226" s="156"/>
      <c r="F226" s="156"/>
      <c r="G226" s="156"/>
      <c r="H226" s="157">
        <f t="shared" si="95"/>
        <v>0</v>
      </c>
      <c r="I226" s="157">
        <f t="shared" si="96"/>
        <v>0</v>
      </c>
      <c r="J226" s="156"/>
      <c r="K226" s="156"/>
      <c r="L226" s="156"/>
      <c r="M226" s="157">
        <f t="shared" si="97"/>
        <v>0</v>
      </c>
      <c r="N226" s="174"/>
      <c r="O226" s="174"/>
      <c r="P226" s="174"/>
      <c r="Q226" s="157">
        <f>SUM(Q188,Q198,Q211,Q216)</f>
        <v>0</v>
      </c>
      <c r="R226" s="174"/>
      <c r="S226" s="174"/>
      <c r="T226" s="174"/>
      <c r="U226" s="157">
        <f t="shared" si="99"/>
        <v>0</v>
      </c>
      <c r="V226" s="174"/>
      <c r="W226" s="174"/>
      <c r="X226" s="174"/>
      <c r="Y226" s="157">
        <f t="shared" si="100"/>
        <v>0</v>
      </c>
      <c r="Z226" s="173">
        <f t="shared" si="85"/>
        <v>0</v>
      </c>
      <c r="AA226" s="178"/>
    </row>
    <row r="227" spans="1:27" s="137" customFormat="1" ht="12.75" customHeight="1" x14ac:dyDescent="0.3">
      <c r="A227" s="407" t="s">
        <v>173</v>
      </c>
      <c r="B227" s="408"/>
      <c r="C227" s="157">
        <f>C217+C212+C199+C189</f>
        <v>0</v>
      </c>
      <c r="D227" s="157">
        <f>D217+D212+D199+D189</f>
        <v>0</v>
      </c>
      <c r="E227" s="157">
        <f>E217+E212+E199+E189</f>
        <v>0</v>
      </c>
      <c r="F227" s="157">
        <f>F217+F212+F199+F189</f>
        <v>0</v>
      </c>
      <c r="G227" s="157">
        <f>G217+G212+G199+G189</f>
        <v>0</v>
      </c>
      <c r="H227" s="157">
        <f t="shared" si="95"/>
        <v>0</v>
      </c>
      <c r="I227" s="157">
        <f t="shared" ref="I227:Y227" si="101">I217+I212+I199+I189</f>
        <v>0</v>
      </c>
      <c r="J227" s="157">
        <f t="shared" si="101"/>
        <v>0</v>
      </c>
      <c r="K227" s="157">
        <f t="shared" si="101"/>
        <v>0</v>
      </c>
      <c r="L227" s="157">
        <f t="shared" si="101"/>
        <v>0</v>
      </c>
      <c r="M227" s="157">
        <f t="shared" si="101"/>
        <v>0</v>
      </c>
      <c r="N227" s="157">
        <f t="shared" si="101"/>
        <v>0</v>
      </c>
      <c r="O227" s="157">
        <f t="shared" si="101"/>
        <v>0</v>
      </c>
      <c r="P227" s="157">
        <f t="shared" si="101"/>
        <v>0</v>
      </c>
      <c r="Q227" s="157">
        <f t="shared" si="101"/>
        <v>0</v>
      </c>
      <c r="R227" s="157">
        <f t="shared" si="101"/>
        <v>0</v>
      </c>
      <c r="S227" s="157">
        <f t="shared" si="101"/>
        <v>0</v>
      </c>
      <c r="T227" s="157">
        <f t="shared" si="101"/>
        <v>0</v>
      </c>
      <c r="U227" s="157">
        <f t="shared" si="101"/>
        <v>0</v>
      </c>
      <c r="V227" s="157">
        <f t="shared" si="101"/>
        <v>0</v>
      </c>
      <c r="W227" s="157">
        <f t="shared" si="101"/>
        <v>0</v>
      </c>
      <c r="X227" s="157">
        <f t="shared" si="101"/>
        <v>0</v>
      </c>
      <c r="Y227" s="157">
        <f t="shared" si="101"/>
        <v>0</v>
      </c>
      <c r="Z227" s="173">
        <f t="shared" si="85"/>
        <v>0</v>
      </c>
      <c r="AA227" s="217"/>
    </row>
    <row r="228" spans="1:27" s="47" customFormat="1" x14ac:dyDescent="0.3">
      <c r="C228" s="156"/>
      <c r="D228" s="156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56"/>
      <c r="Y228" s="156"/>
      <c r="Z228" s="173">
        <f t="shared" si="85"/>
        <v>0</v>
      </c>
      <c r="AA228" s="207"/>
    </row>
    <row r="229" spans="1:27" s="47" customFormat="1" x14ac:dyDescent="0.3">
      <c r="C229" s="156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73">
        <f t="shared" si="85"/>
        <v>0</v>
      </c>
      <c r="AA229" s="207"/>
    </row>
    <row r="230" spans="1:27" s="47" customFormat="1" x14ac:dyDescent="0.3">
      <c r="C230" s="207"/>
      <c r="D230" s="207"/>
      <c r="E230" s="207"/>
      <c r="F230" s="207"/>
      <c r="G230" s="156"/>
      <c r="H230" s="218"/>
      <c r="I230" s="156"/>
      <c r="J230" s="156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173">
        <f t="shared" si="85"/>
        <v>0</v>
      </c>
      <c r="AA230" s="207"/>
    </row>
    <row r="231" spans="1:27" ht="27" customHeight="1" x14ac:dyDescent="0.3">
      <c r="B231" s="139" t="s">
        <v>174</v>
      </c>
      <c r="C231" s="207"/>
      <c r="D231" s="207"/>
      <c r="E231" s="207"/>
      <c r="F231" s="207"/>
      <c r="G231" s="207"/>
      <c r="H231" s="219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173">
        <f t="shared" si="85"/>
        <v>0</v>
      </c>
    </row>
    <row r="232" spans="1:27" ht="12.75" customHeight="1" x14ac:dyDescent="0.3">
      <c r="A232" s="141">
        <v>225</v>
      </c>
      <c r="B232" s="141" t="s">
        <v>175</v>
      </c>
      <c r="C232" s="157">
        <f>SUM(D232:G232)</f>
        <v>0</v>
      </c>
      <c r="D232" s="220"/>
      <c r="E232" s="220"/>
      <c r="F232" s="220"/>
      <c r="G232" s="220"/>
      <c r="H232" s="221">
        <f>SUM(D232:E232)</f>
        <v>0</v>
      </c>
      <c r="I232" s="157">
        <f>SUM(H232,F232)</f>
        <v>0</v>
      </c>
      <c r="J232" s="220"/>
      <c r="K232" s="220"/>
      <c r="L232" s="220"/>
      <c r="M232" s="221">
        <f>SUM(J232:L232)</f>
        <v>0</v>
      </c>
      <c r="N232" s="222"/>
      <c r="O232" s="222"/>
      <c r="P232" s="222"/>
      <c r="Q232" s="221">
        <f>SUM(M232:P232)</f>
        <v>0</v>
      </c>
      <c r="R232" s="222"/>
      <c r="S232" s="222"/>
      <c r="T232" s="222"/>
      <c r="U232" s="221">
        <f>SUM(Q232:T232)</f>
        <v>0</v>
      </c>
      <c r="V232" s="222"/>
      <c r="W232" s="222"/>
      <c r="X232" s="222"/>
      <c r="Y232" s="221">
        <f>SUM(U232:X232)</f>
        <v>0</v>
      </c>
      <c r="Z232" s="173">
        <f t="shared" si="85"/>
        <v>0</v>
      </c>
      <c r="AA232" s="223"/>
    </row>
    <row r="233" spans="1:27" ht="12.75" customHeight="1" x14ac:dyDescent="0.3">
      <c r="A233" s="141">
        <v>226</v>
      </c>
      <c r="B233" s="141" t="s">
        <v>176</v>
      </c>
      <c r="C233" s="157">
        <f>SUM(D233:G233)</f>
        <v>0</v>
      </c>
      <c r="D233" s="220"/>
      <c r="E233" s="220"/>
      <c r="F233" s="220"/>
      <c r="G233" s="220"/>
      <c r="H233" s="221">
        <f>SUM(D233:E233)</f>
        <v>0</v>
      </c>
      <c r="I233" s="157">
        <f>SUM(H233,F233)</f>
        <v>0</v>
      </c>
      <c r="J233" s="220"/>
      <c r="K233" s="220"/>
      <c r="L233" s="220"/>
      <c r="M233" s="221">
        <f>SUM(J233:L233)</f>
        <v>0</v>
      </c>
      <c r="N233" s="222"/>
      <c r="O233" s="222"/>
      <c r="P233" s="222"/>
      <c r="Q233" s="221">
        <f>SUM(M233:P233)</f>
        <v>0</v>
      </c>
      <c r="R233" s="222"/>
      <c r="S233" s="222"/>
      <c r="T233" s="222"/>
      <c r="U233" s="221">
        <f>SUM(Q233:T233)</f>
        <v>0</v>
      </c>
      <c r="V233" s="222"/>
      <c r="W233" s="222"/>
      <c r="X233" s="222"/>
      <c r="Y233" s="221">
        <f>SUM(U233:X233)</f>
        <v>0</v>
      </c>
      <c r="Z233" s="173">
        <f t="shared" si="85"/>
        <v>0</v>
      </c>
      <c r="AA233" s="223"/>
    </row>
    <row r="234" spans="1:27" x14ac:dyDescent="0.3">
      <c r="A234" s="141">
        <v>310</v>
      </c>
      <c r="B234" s="141" t="s">
        <v>177</v>
      </c>
      <c r="C234" s="157">
        <f>SUM(D234:G234)</f>
        <v>0</v>
      </c>
      <c r="D234" s="220"/>
      <c r="E234" s="220"/>
      <c r="F234" s="220"/>
      <c r="G234" s="220"/>
      <c r="H234" s="221">
        <f>SUM(D234:E234)</f>
        <v>0</v>
      </c>
      <c r="I234" s="157">
        <f>SUM(H234,F234)</f>
        <v>0</v>
      </c>
      <c r="J234" s="220"/>
      <c r="K234" s="220"/>
      <c r="L234" s="220"/>
      <c r="M234" s="221">
        <f>SUM(J234:L234)</f>
        <v>0</v>
      </c>
      <c r="N234" s="222"/>
      <c r="O234" s="222"/>
      <c r="P234" s="222"/>
      <c r="Q234" s="221">
        <f>SUM(M234:P234)</f>
        <v>0</v>
      </c>
      <c r="R234" s="222"/>
      <c r="S234" s="222"/>
      <c r="T234" s="222"/>
      <c r="U234" s="221">
        <f>SUM(Q234:T234)</f>
        <v>0</v>
      </c>
      <c r="V234" s="222"/>
      <c r="W234" s="222"/>
      <c r="X234" s="222"/>
      <c r="Y234" s="221">
        <f>SUM(U234:X234)</f>
        <v>0</v>
      </c>
      <c r="Z234" s="173">
        <f t="shared" si="85"/>
        <v>0</v>
      </c>
    </row>
    <row r="235" spans="1:27" x14ac:dyDescent="0.3">
      <c r="A235" s="141">
        <v>340</v>
      </c>
      <c r="B235" s="141" t="s">
        <v>178</v>
      </c>
      <c r="C235" s="157">
        <f>SUM(D235:G235)</f>
        <v>0</v>
      </c>
      <c r="D235" s="220"/>
      <c r="E235" s="220"/>
      <c r="F235" s="220"/>
      <c r="G235" s="220"/>
      <c r="H235" s="221">
        <f>SUM(D235:E235)</f>
        <v>0</v>
      </c>
      <c r="I235" s="157">
        <f>SUM(H235,F235)</f>
        <v>0</v>
      </c>
      <c r="J235" s="220"/>
      <c r="K235" s="220"/>
      <c r="L235" s="220"/>
      <c r="M235" s="221">
        <f>SUM(J235:L235)</f>
        <v>0</v>
      </c>
      <c r="N235" s="222"/>
      <c r="O235" s="222"/>
      <c r="P235" s="222"/>
      <c r="Q235" s="221">
        <f>SUM(M235:P235)</f>
        <v>0</v>
      </c>
      <c r="R235" s="222"/>
      <c r="S235" s="222"/>
      <c r="T235" s="222"/>
      <c r="U235" s="221">
        <f>SUM(Q235:T235)</f>
        <v>0</v>
      </c>
      <c r="V235" s="222"/>
      <c r="W235" s="222"/>
      <c r="X235" s="222"/>
      <c r="Y235" s="221">
        <f>SUM(U235:X235)</f>
        <v>0</v>
      </c>
      <c r="Z235" s="173">
        <f t="shared" si="85"/>
        <v>0</v>
      </c>
    </row>
    <row r="236" spans="1:27" x14ac:dyDescent="0.3">
      <c r="A236" s="141"/>
      <c r="B236" s="141"/>
      <c r="C236" s="221"/>
      <c r="D236" s="220"/>
      <c r="E236" s="220"/>
      <c r="F236" s="220"/>
      <c r="G236" s="220"/>
      <c r="H236" s="221">
        <f>SUM(D236:E236)</f>
        <v>0</v>
      </c>
      <c r="I236" s="157">
        <f>SUM(H236,F236)</f>
        <v>0</v>
      </c>
      <c r="J236" s="220"/>
      <c r="K236" s="220"/>
      <c r="L236" s="220"/>
      <c r="M236" s="221">
        <f>SUM(J236:L236)</f>
        <v>0</v>
      </c>
      <c r="N236" s="222"/>
      <c r="O236" s="222"/>
      <c r="P236" s="222"/>
      <c r="Q236" s="221">
        <f>SUM(M236:P236)</f>
        <v>0</v>
      </c>
      <c r="R236" s="222"/>
      <c r="S236" s="222"/>
      <c r="T236" s="222"/>
      <c r="U236" s="221">
        <f>SUM(Q236:T236)</f>
        <v>0</v>
      </c>
      <c r="V236" s="222"/>
      <c r="W236" s="222"/>
      <c r="X236" s="222"/>
      <c r="Y236" s="221">
        <f>SUM(U236:X236)</f>
        <v>0</v>
      </c>
      <c r="Z236" s="173">
        <f t="shared" si="85"/>
        <v>0</v>
      </c>
    </row>
    <row r="237" spans="1:27" x14ac:dyDescent="0.3">
      <c r="A237" s="146"/>
      <c r="B237" s="147" t="s">
        <v>173</v>
      </c>
      <c r="C237" s="224">
        <f t="shared" ref="C237:Y237" si="102">SUM(C232:C235)</f>
        <v>0</v>
      </c>
      <c r="D237" s="224">
        <f t="shared" si="102"/>
        <v>0</v>
      </c>
      <c r="E237" s="224">
        <f t="shared" si="102"/>
        <v>0</v>
      </c>
      <c r="F237" s="224">
        <f t="shared" si="102"/>
        <v>0</v>
      </c>
      <c r="G237" s="224">
        <f t="shared" si="102"/>
        <v>0</v>
      </c>
      <c r="H237" s="224">
        <f t="shared" si="102"/>
        <v>0</v>
      </c>
      <c r="I237" s="224">
        <f t="shared" si="102"/>
        <v>0</v>
      </c>
      <c r="J237" s="224">
        <f t="shared" si="102"/>
        <v>0</v>
      </c>
      <c r="K237" s="224">
        <f t="shared" si="102"/>
        <v>0</v>
      </c>
      <c r="L237" s="224">
        <f t="shared" si="102"/>
        <v>0</v>
      </c>
      <c r="M237" s="224">
        <f t="shared" si="102"/>
        <v>0</v>
      </c>
      <c r="N237" s="224">
        <f t="shared" si="102"/>
        <v>0</v>
      </c>
      <c r="O237" s="224">
        <f t="shared" si="102"/>
        <v>0</v>
      </c>
      <c r="P237" s="224">
        <f t="shared" si="102"/>
        <v>0</v>
      </c>
      <c r="Q237" s="224">
        <f t="shared" si="102"/>
        <v>0</v>
      </c>
      <c r="R237" s="224">
        <f t="shared" si="102"/>
        <v>0</v>
      </c>
      <c r="S237" s="224">
        <f t="shared" si="102"/>
        <v>0</v>
      </c>
      <c r="T237" s="224">
        <f t="shared" si="102"/>
        <v>0</v>
      </c>
      <c r="U237" s="224">
        <f t="shared" si="102"/>
        <v>0</v>
      </c>
      <c r="V237" s="224">
        <f t="shared" si="102"/>
        <v>0</v>
      </c>
      <c r="W237" s="224">
        <f t="shared" si="102"/>
        <v>0</v>
      </c>
      <c r="X237" s="224">
        <f t="shared" si="102"/>
        <v>0</v>
      </c>
      <c r="Y237" s="224">
        <f t="shared" si="102"/>
        <v>0</v>
      </c>
      <c r="Z237" s="173">
        <f t="shared" si="85"/>
        <v>0</v>
      </c>
    </row>
    <row r="238" spans="1:27" s="47" customFormat="1" x14ac:dyDescent="0.3">
      <c r="C238" s="207"/>
      <c r="D238" s="207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  <c r="T238" s="207"/>
      <c r="U238" s="207"/>
      <c r="V238" s="207"/>
      <c r="W238" s="207"/>
      <c r="X238" s="207"/>
      <c r="Y238" s="207"/>
      <c r="Z238" s="173">
        <f t="shared" si="85"/>
        <v>0</v>
      </c>
      <c r="AA238" s="207"/>
    </row>
    <row r="239" spans="1:27" s="47" customFormat="1" x14ac:dyDescent="0.3">
      <c r="C239" s="207"/>
      <c r="D239" s="207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173">
        <f t="shared" si="85"/>
        <v>0</v>
      </c>
      <c r="AA239" s="207"/>
    </row>
    <row r="240" spans="1:27" ht="12.75" customHeight="1" x14ac:dyDescent="0.3">
      <c r="B240" s="150" t="s">
        <v>179</v>
      </c>
      <c r="C240" s="207"/>
      <c r="D240" s="207"/>
      <c r="E240" s="207"/>
      <c r="F240" s="207"/>
      <c r="G240" s="207"/>
      <c r="H240" s="219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173">
        <f t="shared" si="85"/>
        <v>0</v>
      </c>
      <c r="AA240" s="207"/>
    </row>
    <row r="241" spans="1:31" ht="12.75" customHeight="1" x14ac:dyDescent="0.3">
      <c r="A241" s="141">
        <v>225</v>
      </c>
      <c r="B241" s="141" t="s">
        <v>175</v>
      </c>
      <c r="C241" s="157">
        <f>SUM(D241:G241)</f>
        <v>0</v>
      </c>
      <c r="D241" s="220"/>
      <c r="E241" s="220"/>
      <c r="F241" s="220"/>
      <c r="G241" s="220"/>
      <c r="H241" s="221">
        <f t="shared" ref="H241:H246" si="103">SUM(D241:E241)</f>
        <v>0</v>
      </c>
      <c r="I241" s="221">
        <f t="shared" ref="I241:I246" si="104">SUM(H241,F241)</f>
        <v>0</v>
      </c>
      <c r="J241" s="220"/>
      <c r="K241" s="220"/>
      <c r="L241" s="220"/>
      <c r="M241" s="221">
        <f t="shared" ref="M241:M246" si="105">SUM(J241:L241)</f>
        <v>0</v>
      </c>
      <c r="N241" s="222"/>
      <c r="O241" s="222"/>
      <c r="P241" s="222"/>
      <c r="Q241" s="221">
        <f t="shared" ref="Q241:Q246" si="106">SUM(M241:P241)</f>
        <v>0</v>
      </c>
      <c r="R241" s="222"/>
      <c r="S241" s="222"/>
      <c r="T241" s="222"/>
      <c r="U241" s="221">
        <f t="shared" ref="U241:U246" si="107">SUM(Q241:T241)</f>
        <v>0</v>
      </c>
      <c r="V241" s="222"/>
      <c r="W241" s="222"/>
      <c r="X241" s="222"/>
      <c r="Y241" s="221">
        <f t="shared" ref="Y241:Y246" si="108">SUM(U241:X241)</f>
        <v>0</v>
      </c>
      <c r="Z241" s="173">
        <f t="shared" si="85"/>
        <v>0</v>
      </c>
      <c r="AA241" s="223"/>
    </row>
    <row r="242" spans="1:31" ht="12.75" customHeight="1" x14ac:dyDescent="0.3">
      <c r="A242" s="141">
        <v>226</v>
      </c>
      <c r="B242" s="141" t="s">
        <v>176</v>
      </c>
      <c r="C242" s="157">
        <f>SUM(D242:G242)</f>
        <v>0</v>
      </c>
      <c r="D242" s="220"/>
      <c r="E242" s="220"/>
      <c r="F242" s="220"/>
      <c r="G242" s="220"/>
      <c r="H242" s="221">
        <f t="shared" si="103"/>
        <v>0</v>
      </c>
      <c r="I242" s="221">
        <f t="shared" si="104"/>
        <v>0</v>
      </c>
      <c r="J242" s="220"/>
      <c r="K242" s="220"/>
      <c r="L242" s="220"/>
      <c r="M242" s="221">
        <f t="shared" si="105"/>
        <v>0</v>
      </c>
      <c r="N242" s="222"/>
      <c r="O242" s="222"/>
      <c r="P242" s="222"/>
      <c r="Q242" s="221">
        <f t="shared" si="106"/>
        <v>0</v>
      </c>
      <c r="R242" s="222"/>
      <c r="S242" s="222"/>
      <c r="T242" s="222"/>
      <c r="U242" s="221">
        <f t="shared" si="107"/>
        <v>0</v>
      </c>
      <c r="V242" s="222"/>
      <c r="W242" s="222"/>
      <c r="X242" s="222"/>
      <c r="Y242" s="221">
        <f t="shared" si="108"/>
        <v>0</v>
      </c>
      <c r="Z242" s="173">
        <f t="shared" si="85"/>
        <v>0</v>
      </c>
      <c r="AA242" s="223"/>
    </row>
    <row r="243" spans="1:31" ht="12.75" customHeight="1" x14ac:dyDescent="0.3">
      <c r="A243" s="141">
        <v>290</v>
      </c>
      <c r="B243" s="141" t="s">
        <v>180</v>
      </c>
      <c r="C243" s="157">
        <f>SUM(D243:G243)</f>
        <v>0</v>
      </c>
      <c r="D243" s="220"/>
      <c r="E243" s="220"/>
      <c r="F243" s="220"/>
      <c r="G243" s="220"/>
      <c r="H243" s="221">
        <f t="shared" si="103"/>
        <v>0</v>
      </c>
      <c r="I243" s="221">
        <f t="shared" si="104"/>
        <v>0</v>
      </c>
      <c r="J243" s="220"/>
      <c r="K243" s="220"/>
      <c r="L243" s="220"/>
      <c r="M243" s="221">
        <f t="shared" si="105"/>
        <v>0</v>
      </c>
      <c r="N243" s="222"/>
      <c r="O243" s="222"/>
      <c r="P243" s="222"/>
      <c r="Q243" s="221">
        <f t="shared" si="106"/>
        <v>0</v>
      </c>
      <c r="R243" s="222"/>
      <c r="S243" s="222"/>
      <c r="T243" s="222"/>
      <c r="U243" s="221">
        <f t="shared" si="107"/>
        <v>0</v>
      </c>
      <c r="V243" s="222"/>
      <c r="W243" s="222"/>
      <c r="X243" s="222"/>
      <c r="Y243" s="221">
        <f t="shared" si="108"/>
        <v>0</v>
      </c>
      <c r="Z243" s="173">
        <f t="shared" si="85"/>
        <v>0</v>
      </c>
      <c r="AA243" s="223"/>
    </row>
    <row r="244" spans="1:31" x14ac:dyDescent="0.3">
      <c r="A244" s="141">
        <v>310</v>
      </c>
      <c r="B244" s="141" t="s">
        <v>177</v>
      </c>
      <c r="C244" s="157">
        <f>SUM(D244:G244)</f>
        <v>0</v>
      </c>
      <c r="D244" s="220"/>
      <c r="E244" s="220"/>
      <c r="F244" s="220"/>
      <c r="G244" s="220"/>
      <c r="H244" s="221">
        <f t="shared" si="103"/>
        <v>0</v>
      </c>
      <c r="I244" s="221">
        <f t="shared" si="104"/>
        <v>0</v>
      </c>
      <c r="J244" s="220"/>
      <c r="K244" s="220"/>
      <c r="L244" s="220"/>
      <c r="M244" s="221">
        <f t="shared" si="105"/>
        <v>0</v>
      </c>
      <c r="N244" s="222"/>
      <c r="O244" s="222"/>
      <c r="P244" s="222"/>
      <c r="Q244" s="221">
        <f t="shared" si="106"/>
        <v>0</v>
      </c>
      <c r="R244" s="222"/>
      <c r="S244" s="222"/>
      <c r="T244" s="222"/>
      <c r="U244" s="221">
        <f t="shared" si="107"/>
        <v>0</v>
      </c>
      <c r="V244" s="222"/>
      <c r="W244" s="222"/>
      <c r="X244" s="222"/>
      <c r="Y244" s="221">
        <f t="shared" si="108"/>
        <v>0</v>
      </c>
      <c r="Z244" s="173">
        <f t="shared" si="85"/>
        <v>0</v>
      </c>
    </row>
    <row r="245" spans="1:31" x14ac:dyDescent="0.3">
      <c r="A245" s="141">
        <v>340</v>
      </c>
      <c r="B245" s="141" t="s">
        <v>178</v>
      </c>
      <c r="C245" s="157">
        <f>SUM(D245:G245)</f>
        <v>0</v>
      </c>
      <c r="D245" s="220"/>
      <c r="E245" s="220"/>
      <c r="F245" s="220"/>
      <c r="G245" s="220"/>
      <c r="H245" s="221">
        <f t="shared" si="103"/>
        <v>0</v>
      </c>
      <c r="I245" s="221">
        <f t="shared" si="104"/>
        <v>0</v>
      </c>
      <c r="J245" s="220"/>
      <c r="K245" s="220"/>
      <c r="L245" s="220"/>
      <c r="M245" s="221">
        <f t="shared" si="105"/>
        <v>0</v>
      </c>
      <c r="N245" s="222"/>
      <c r="O245" s="222"/>
      <c r="P245" s="222"/>
      <c r="Q245" s="221">
        <f t="shared" si="106"/>
        <v>0</v>
      </c>
      <c r="R245" s="222"/>
      <c r="S245" s="222"/>
      <c r="T245" s="222"/>
      <c r="U245" s="221">
        <f t="shared" si="107"/>
        <v>0</v>
      </c>
      <c r="V245" s="222"/>
      <c r="W245" s="222"/>
      <c r="X245" s="222"/>
      <c r="Y245" s="221">
        <f t="shared" si="108"/>
        <v>0</v>
      </c>
      <c r="Z245" s="173">
        <f t="shared" si="85"/>
        <v>0</v>
      </c>
    </row>
    <row r="246" spans="1:31" x14ac:dyDescent="0.3">
      <c r="A246" s="141"/>
      <c r="B246" s="141"/>
      <c r="C246" s="221"/>
      <c r="D246" s="220"/>
      <c r="E246" s="220"/>
      <c r="F246" s="220"/>
      <c r="G246" s="220"/>
      <c r="H246" s="221">
        <f t="shared" si="103"/>
        <v>0</v>
      </c>
      <c r="I246" s="221">
        <f t="shared" si="104"/>
        <v>0</v>
      </c>
      <c r="J246" s="220"/>
      <c r="K246" s="220"/>
      <c r="L246" s="220"/>
      <c r="M246" s="221">
        <f t="shared" si="105"/>
        <v>0</v>
      </c>
      <c r="N246" s="222"/>
      <c r="O246" s="222"/>
      <c r="P246" s="222"/>
      <c r="Q246" s="221">
        <f t="shared" si="106"/>
        <v>0</v>
      </c>
      <c r="R246" s="222"/>
      <c r="S246" s="222"/>
      <c r="T246" s="222"/>
      <c r="U246" s="221">
        <f t="shared" si="107"/>
        <v>0</v>
      </c>
      <c r="V246" s="222"/>
      <c r="W246" s="222"/>
      <c r="X246" s="222"/>
      <c r="Y246" s="221">
        <f t="shared" si="108"/>
        <v>0</v>
      </c>
      <c r="Z246" s="173">
        <f t="shared" si="85"/>
        <v>0</v>
      </c>
    </row>
    <row r="247" spans="1:31" x14ac:dyDescent="0.3">
      <c r="A247" s="146"/>
      <c r="B247" s="147" t="s">
        <v>173</v>
      </c>
      <c r="C247" s="224">
        <f t="shared" ref="C247:Y247" si="109">SUM(C241:C245)</f>
        <v>0</v>
      </c>
      <c r="D247" s="224">
        <f t="shared" si="109"/>
        <v>0</v>
      </c>
      <c r="E247" s="224">
        <f t="shared" si="109"/>
        <v>0</v>
      </c>
      <c r="F247" s="224">
        <f t="shared" si="109"/>
        <v>0</v>
      </c>
      <c r="G247" s="224">
        <f t="shared" si="109"/>
        <v>0</v>
      </c>
      <c r="H247" s="224">
        <f t="shared" si="109"/>
        <v>0</v>
      </c>
      <c r="I247" s="224">
        <f t="shared" si="109"/>
        <v>0</v>
      </c>
      <c r="J247" s="224">
        <f t="shared" si="109"/>
        <v>0</v>
      </c>
      <c r="K247" s="224">
        <f t="shared" si="109"/>
        <v>0</v>
      </c>
      <c r="L247" s="224">
        <f t="shared" si="109"/>
        <v>0</v>
      </c>
      <c r="M247" s="224">
        <f t="shared" si="109"/>
        <v>0</v>
      </c>
      <c r="N247" s="224">
        <f t="shared" si="109"/>
        <v>0</v>
      </c>
      <c r="O247" s="224">
        <f t="shared" si="109"/>
        <v>0</v>
      </c>
      <c r="P247" s="224">
        <f t="shared" si="109"/>
        <v>0</v>
      </c>
      <c r="Q247" s="224">
        <f t="shared" si="109"/>
        <v>0</v>
      </c>
      <c r="R247" s="224">
        <f t="shared" si="109"/>
        <v>0</v>
      </c>
      <c r="S247" s="224">
        <f t="shared" si="109"/>
        <v>0</v>
      </c>
      <c r="T247" s="224">
        <f t="shared" si="109"/>
        <v>0</v>
      </c>
      <c r="U247" s="224">
        <f t="shared" si="109"/>
        <v>0</v>
      </c>
      <c r="V247" s="224">
        <f t="shared" si="109"/>
        <v>0</v>
      </c>
      <c r="W247" s="224">
        <f t="shared" si="109"/>
        <v>0</v>
      </c>
      <c r="X247" s="224">
        <f t="shared" si="109"/>
        <v>0</v>
      </c>
      <c r="Y247" s="224">
        <f t="shared" si="109"/>
        <v>0</v>
      </c>
      <c r="Z247" s="173">
        <f t="shared" si="85"/>
        <v>0</v>
      </c>
    </row>
    <row r="248" spans="1:31" x14ac:dyDescent="0.3">
      <c r="Z248" s="173">
        <f t="shared" si="85"/>
        <v>0</v>
      </c>
    </row>
    <row r="249" spans="1:31" s="137" customFormat="1" x14ac:dyDescent="0.3">
      <c r="A249" s="151"/>
      <c r="B249" s="151" t="s">
        <v>181</v>
      </c>
      <c r="C249" s="158">
        <f t="shared" ref="C249:Y249" si="110">C171+C180+C227+C237+C247</f>
        <v>0</v>
      </c>
      <c r="D249" s="158">
        <f t="shared" si="110"/>
        <v>0</v>
      </c>
      <c r="E249" s="158">
        <f t="shared" si="110"/>
        <v>0</v>
      </c>
      <c r="F249" s="158">
        <f t="shared" si="110"/>
        <v>0</v>
      </c>
      <c r="G249" s="158">
        <f t="shared" si="110"/>
        <v>0</v>
      </c>
      <c r="H249" s="158">
        <f t="shared" si="110"/>
        <v>0</v>
      </c>
      <c r="I249" s="158">
        <f t="shared" si="110"/>
        <v>0</v>
      </c>
      <c r="J249" s="158">
        <f t="shared" si="110"/>
        <v>0</v>
      </c>
      <c r="K249" s="158">
        <f t="shared" si="110"/>
        <v>0</v>
      </c>
      <c r="L249" s="158">
        <f t="shared" si="110"/>
        <v>0</v>
      </c>
      <c r="M249" s="158">
        <f t="shared" si="110"/>
        <v>0</v>
      </c>
      <c r="N249" s="158">
        <f t="shared" si="110"/>
        <v>0</v>
      </c>
      <c r="O249" s="158">
        <f t="shared" si="110"/>
        <v>0</v>
      </c>
      <c r="P249" s="158">
        <f t="shared" si="110"/>
        <v>0</v>
      </c>
      <c r="Q249" s="158">
        <f t="shared" si="110"/>
        <v>0</v>
      </c>
      <c r="R249" s="158">
        <f t="shared" si="110"/>
        <v>0</v>
      </c>
      <c r="S249" s="158">
        <f t="shared" si="110"/>
        <v>0</v>
      </c>
      <c r="T249" s="158">
        <f t="shared" si="110"/>
        <v>0</v>
      </c>
      <c r="U249" s="158">
        <f t="shared" si="110"/>
        <v>0</v>
      </c>
      <c r="V249" s="158">
        <f t="shared" si="110"/>
        <v>0</v>
      </c>
      <c r="W249" s="158">
        <f t="shared" si="110"/>
        <v>0</v>
      </c>
      <c r="X249" s="158">
        <f t="shared" si="110"/>
        <v>0</v>
      </c>
      <c r="Y249" s="158">
        <f t="shared" si="110"/>
        <v>0</v>
      </c>
      <c r="Z249" s="173">
        <f t="shared" si="85"/>
        <v>0</v>
      </c>
      <c r="AA249" s="217"/>
    </row>
    <row r="250" spans="1:31" x14ac:dyDescent="0.3">
      <c r="Z250" s="173">
        <f t="shared" si="85"/>
        <v>0</v>
      </c>
    </row>
    <row r="251" spans="1:31" ht="12.75" customHeight="1" x14ac:dyDescent="0.3">
      <c r="B251" s="232" t="s">
        <v>195</v>
      </c>
      <c r="C251" s="207"/>
      <c r="D251" s="207"/>
      <c r="E251" s="207"/>
      <c r="F251" s="207"/>
      <c r="G251" s="207"/>
      <c r="H251" s="219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173">
        <f t="shared" si="85"/>
        <v>0</v>
      </c>
      <c r="AA251" s="207"/>
      <c r="AB251" s="209"/>
      <c r="AC251" s="209"/>
      <c r="AD251" s="209"/>
      <c r="AE251" s="209"/>
    </row>
    <row r="252" spans="1:31" ht="12.75" customHeight="1" x14ac:dyDescent="0.3">
      <c r="A252" s="141">
        <v>615</v>
      </c>
      <c r="B252" s="141" t="s">
        <v>196</v>
      </c>
      <c r="C252" s="157">
        <f t="shared" ref="C252:C262" si="111">SUM(D252:G252)</f>
        <v>0</v>
      </c>
      <c r="D252" s="220">
        <f>D174+D176</f>
        <v>0</v>
      </c>
      <c r="E252" s="220">
        <f>E174+E176</f>
        <v>0</v>
      </c>
      <c r="F252" s="220">
        <f>F174+F176</f>
        <v>0</v>
      </c>
      <c r="G252" s="220">
        <f>G174+G176</f>
        <v>0</v>
      </c>
      <c r="H252" s="221">
        <f t="shared" ref="H252:H262" si="112">SUM(D252:E252)</f>
        <v>0</v>
      </c>
      <c r="I252" s="221">
        <f t="shared" ref="I252:I262" si="113">SUM(H252,F252)</f>
        <v>0</v>
      </c>
      <c r="J252" s="220">
        <f>J174+J176</f>
        <v>0</v>
      </c>
      <c r="K252" s="220">
        <f>K174+K176</f>
        <v>0</v>
      </c>
      <c r="L252" s="220">
        <f>L174+L176</f>
        <v>0</v>
      </c>
      <c r="M252" s="221">
        <f t="shared" ref="M252:M262" si="114">SUM(J252:L252)</f>
        <v>0</v>
      </c>
      <c r="N252" s="220">
        <f>N174+N176</f>
        <v>0</v>
      </c>
      <c r="O252" s="220">
        <f>O174+O176</f>
        <v>0</v>
      </c>
      <c r="P252" s="220">
        <f>P174+P176</f>
        <v>0</v>
      </c>
      <c r="Q252" s="221">
        <f t="shared" ref="Q252:Q262" si="115">SUM(M252:P252)</f>
        <v>0</v>
      </c>
      <c r="R252" s="220">
        <f>R174+R176</f>
        <v>0</v>
      </c>
      <c r="S252" s="220">
        <f>S174+S176</f>
        <v>0</v>
      </c>
      <c r="T252" s="220">
        <f>T174+T176</f>
        <v>0</v>
      </c>
      <c r="U252" s="221">
        <f t="shared" ref="U252:U262" si="116">SUM(Q252:T252)</f>
        <v>0</v>
      </c>
      <c r="V252" s="220">
        <f>V174+V176</f>
        <v>0</v>
      </c>
      <c r="W252" s="220">
        <f>W174+W176</f>
        <v>0</v>
      </c>
      <c r="X252" s="220">
        <f>X174+X176</f>
        <v>0</v>
      </c>
      <c r="Y252" s="221">
        <f t="shared" ref="Y252:Y262" si="117">SUM(U252:X252)</f>
        <v>0</v>
      </c>
      <c r="Z252" s="173">
        <f t="shared" si="85"/>
        <v>0</v>
      </c>
      <c r="AA252" s="223"/>
      <c r="AB252" s="209"/>
      <c r="AC252" s="209"/>
      <c r="AD252" s="209"/>
      <c r="AE252" s="209"/>
    </row>
    <row r="253" spans="1:31" ht="12.75" customHeight="1" x14ac:dyDescent="0.3">
      <c r="A253" s="141">
        <v>616</v>
      </c>
      <c r="B253" s="141" t="s">
        <v>54</v>
      </c>
      <c r="C253" s="157">
        <f t="shared" si="111"/>
        <v>0</v>
      </c>
      <c r="D253" s="220">
        <f>D178</f>
        <v>0</v>
      </c>
      <c r="E253" s="220">
        <f>E178</f>
        <v>0</v>
      </c>
      <c r="F253" s="220">
        <f>F178</f>
        <v>0</v>
      </c>
      <c r="G253" s="220">
        <f>G178</f>
        <v>0</v>
      </c>
      <c r="H253" s="221">
        <f t="shared" si="112"/>
        <v>0</v>
      </c>
      <c r="I253" s="221">
        <f t="shared" si="113"/>
        <v>0</v>
      </c>
      <c r="J253" s="220">
        <f>J178</f>
        <v>0</v>
      </c>
      <c r="K253" s="220">
        <f>K178</f>
        <v>0</v>
      </c>
      <c r="L253" s="220">
        <f>L178</f>
        <v>0</v>
      </c>
      <c r="M253" s="221">
        <f t="shared" si="114"/>
        <v>0</v>
      </c>
      <c r="N253" s="220">
        <f>N178</f>
        <v>0</v>
      </c>
      <c r="O253" s="220">
        <f>O178</f>
        <v>0</v>
      </c>
      <c r="P253" s="220">
        <f>P178</f>
        <v>0</v>
      </c>
      <c r="Q253" s="221">
        <f t="shared" si="115"/>
        <v>0</v>
      </c>
      <c r="R253" s="220">
        <f>R178</f>
        <v>0</v>
      </c>
      <c r="S253" s="220">
        <f>S178</f>
        <v>0</v>
      </c>
      <c r="T253" s="220">
        <f>T178</f>
        <v>0</v>
      </c>
      <c r="U253" s="221">
        <f t="shared" si="116"/>
        <v>0</v>
      </c>
      <c r="V253" s="220">
        <f>V178</f>
        <v>0</v>
      </c>
      <c r="W253" s="220">
        <f>W178</f>
        <v>0</v>
      </c>
      <c r="X253" s="220">
        <f>X178</f>
        <v>0</v>
      </c>
      <c r="Y253" s="221">
        <f t="shared" si="117"/>
        <v>0</v>
      </c>
      <c r="Z253" s="173">
        <f t="shared" si="85"/>
        <v>0</v>
      </c>
      <c r="AA253" s="223"/>
      <c r="AB253" s="209"/>
      <c r="AC253" s="209"/>
      <c r="AD253" s="209"/>
      <c r="AE253" s="209"/>
    </row>
    <row r="254" spans="1:31" ht="12.75" customHeight="1" x14ac:dyDescent="0.3">
      <c r="A254" s="141">
        <v>624</v>
      </c>
      <c r="B254" s="141" t="s">
        <v>197</v>
      </c>
      <c r="C254" s="157">
        <f t="shared" si="111"/>
        <v>0</v>
      </c>
      <c r="D254" s="220">
        <f>D175</f>
        <v>0</v>
      </c>
      <c r="E254" s="220">
        <f>E175</f>
        <v>0</v>
      </c>
      <c r="F254" s="220">
        <f>F175</f>
        <v>0</v>
      </c>
      <c r="G254" s="220">
        <f>G175</f>
        <v>0</v>
      </c>
      <c r="H254" s="221">
        <f t="shared" si="112"/>
        <v>0</v>
      </c>
      <c r="I254" s="221">
        <f t="shared" si="113"/>
        <v>0</v>
      </c>
      <c r="J254" s="220">
        <f>J175</f>
        <v>0</v>
      </c>
      <c r="K254" s="220">
        <f>K175</f>
        <v>0</v>
      </c>
      <c r="L254" s="220">
        <f>L175</f>
        <v>0</v>
      </c>
      <c r="M254" s="221">
        <f t="shared" si="114"/>
        <v>0</v>
      </c>
      <c r="N254" s="220">
        <f>N175</f>
        <v>0</v>
      </c>
      <c r="O254" s="220">
        <f>O175</f>
        <v>0</v>
      </c>
      <c r="P254" s="220">
        <f>P175</f>
        <v>0</v>
      </c>
      <c r="Q254" s="221">
        <f t="shared" si="115"/>
        <v>0</v>
      </c>
      <c r="R254" s="220">
        <f>R175</f>
        <v>0</v>
      </c>
      <c r="S254" s="220">
        <f>S175</f>
        <v>0</v>
      </c>
      <c r="T254" s="220">
        <f>T175</f>
        <v>0</v>
      </c>
      <c r="U254" s="221">
        <f t="shared" si="116"/>
        <v>0</v>
      </c>
      <c r="V254" s="220">
        <f>V175</f>
        <v>0</v>
      </c>
      <c r="W254" s="220">
        <f>W175</f>
        <v>0</v>
      </c>
      <c r="X254" s="220">
        <f>X175</f>
        <v>0</v>
      </c>
      <c r="Y254" s="221">
        <f t="shared" si="117"/>
        <v>0</v>
      </c>
      <c r="Z254" s="173">
        <f t="shared" si="85"/>
        <v>0</v>
      </c>
      <c r="AA254" s="223"/>
      <c r="AB254" s="209"/>
      <c r="AC254" s="209"/>
      <c r="AD254" s="209"/>
      <c r="AE254" s="209"/>
    </row>
    <row r="255" spans="1:31" x14ac:dyDescent="0.3">
      <c r="A255" s="141">
        <v>625</v>
      </c>
      <c r="B255" s="141" t="s">
        <v>198</v>
      </c>
      <c r="C255" s="157">
        <f t="shared" si="111"/>
        <v>0</v>
      </c>
      <c r="D255" s="220">
        <f>D177</f>
        <v>0</v>
      </c>
      <c r="E255" s="220">
        <f>E177</f>
        <v>0</v>
      </c>
      <c r="F255" s="220">
        <f>F177</f>
        <v>0</v>
      </c>
      <c r="G255" s="220">
        <f>G177</f>
        <v>0</v>
      </c>
      <c r="H255" s="221">
        <f t="shared" si="112"/>
        <v>0</v>
      </c>
      <c r="I255" s="221">
        <f t="shared" si="113"/>
        <v>0</v>
      </c>
      <c r="J255" s="220">
        <f>J177</f>
        <v>0</v>
      </c>
      <c r="K255" s="220">
        <f>K177</f>
        <v>0</v>
      </c>
      <c r="L255" s="220">
        <f>L177</f>
        <v>0</v>
      </c>
      <c r="M255" s="221">
        <f t="shared" si="114"/>
        <v>0</v>
      </c>
      <c r="N255" s="220">
        <f>N177</f>
        <v>0</v>
      </c>
      <c r="O255" s="220">
        <f>O177</f>
        <v>0</v>
      </c>
      <c r="P255" s="220">
        <f>P177</f>
        <v>0</v>
      </c>
      <c r="Q255" s="221">
        <f t="shared" si="115"/>
        <v>0</v>
      </c>
      <c r="R255" s="220">
        <f>R177</f>
        <v>0</v>
      </c>
      <c r="S255" s="220">
        <f>S177</f>
        <v>0</v>
      </c>
      <c r="T255" s="220">
        <f>T177</f>
        <v>0</v>
      </c>
      <c r="U255" s="221">
        <f t="shared" si="116"/>
        <v>0</v>
      </c>
      <c r="V255" s="220">
        <f>V177</f>
        <v>0</v>
      </c>
      <c r="W255" s="220">
        <f>W177</f>
        <v>0</v>
      </c>
      <c r="X255" s="220">
        <f>X177</f>
        <v>0</v>
      </c>
      <c r="Y255" s="221">
        <f t="shared" si="117"/>
        <v>0</v>
      </c>
      <c r="Z255" s="173">
        <f t="shared" si="85"/>
        <v>0</v>
      </c>
      <c r="AB255" s="209"/>
      <c r="AC255" s="209"/>
      <c r="AD255" s="209"/>
      <c r="AE255" s="209"/>
    </row>
    <row r="256" spans="1:31" x14ac:dyDescent="0.3">
      <c r="A256" s="141">
        <v>626</v>
      </c>
      <c r="B256" s="141" t="s">
        <v>199</v>
      </c>
      <c r="C256" s="157">
        <f t="shared" si="111"/>
        <v>0</v>
      </c>
      <c r="D256" s="220">
        <f>D179</f>
        <v>0</v>
      </c>
      <c r="E256" s="220">
        <f>E179</f>
        <v>0</v>
      </c>
      <c r="F256" s="220">
        <f>F179</f>
        <v>0</v>
      </c>
      <c r="G256" s="220">
        <f>G179</f>
        <v>0</v>
      </c>
      <c r="H256" s="221">
        <f t="shared" si="112"/>
        <v>0</v>
      </c>
      <c r="I256" s="221">
        <f t="shared" si="113"/>
        <v>0</v>
      </c>
      <c r="J256" s="220">
        <f>J179</f>
        <v>0</v>
      </c>
      <c r="K256" s="220">
        <f>K179</f>
        <v>0</v>
      </c>
      <c r="L256" s="220">
        <f>L179</f>
        <v>0</v>
      </c>
      <c r="M256" s="221">
        <f t="shared" si="114"/>
        <v>0</v>
      </c>
      <c r="N256" s="220">
        <f>N179</f>
        <v>0</v>
      </c>
      <c r="O256" s="220">
        <f>O179</f>
        <v>0</v>
      </c>
      <c r="P256" s="220">
        <f>P179</f>
        <v>0</v>
      </c>
      <c r="Q256" s="221">
        <f t="shared" si="115"/>
        <v>0</v>
      </c>
      <c r="R256" s="220">
        <f>R179</f>
        <v>0</v>
      </c>
      <c r="S256" s="220">
        <f>S179</f>
        <v>0</v>
      </c>
      <c r="T256" s="220">
        <f>T179</f>
        <v>0</v>
      </c>
      <c r="U256" s="221">
        <f t="shared" si="116"/>
        <v>0</v>
      </c>
      <c r="V256" s="220">
        <f>V179</f>
        <v>0</v>
      </c>
      <c r="W256" s="220">
        <f>W179</f>
        <v>0</v>
      </c>
      <c r="X256" s="220">
        <f>X179</f>
        <v>0</v>
      </c>
      <c r="Y256" s="221">
        <f t="shared" si="117"/>
        <v>0</v>
      </c>
      <c r="Z256" s="173">
        <f t="shared" si="85"/>
        <v>0</v>
      </c>
      <c r="AB256" s="209"/>
      <c r="AC256" s="209"/>
      <c r="AD256" s="209"/>
      <c r="AE256" s="209"/>
    </row>
    <row r="257" spans="1:31" x14ac:dyDescent="0.3">
      <c r="A257" s="226">
        <v>601</v>
      </c>
      <c r="B257" s="226" t="s">
        <v>200</v>
      </c>
      <c r="C257" s="157">
        <f t="shared" si="111"/>
        <v>0</v>
      </c>
      <c r="D257" s="228">
        <f t="shared" ref="D257:G258" si="118">D167</f>
        <v>0</v>
      </c>
      <c r="E257" s="228">
        <f t="shared" si="118"/>
        <v>0</v>
      </c>
      <c r="F257" s="228">
        <f t="shared" si="118"/>
        <v>0</v>
      </c>
      <c r="G257" s="228">
        <f t="shared" si="118"/>
        <v>0</v>
      </c>
      <c r="H257" s="221">
        <f t="shared" si="112"/>
        <v>0</v>
      </c>
      <c r="I257" s="221">
        <f t="shared" si="113"/>
        <v>0</v>
      </c>
      <c r="J257" s="228">
        <f t="shared" ref="J257:L258" si="119">J167</f>
        <v>0</v>
      </c>
      <c r="K257" s="228">
        <f t="shared" si="119"/>
        <v>0</v>
      </c>
      <c r="L257" s="228">
        <f t="shared" si="119"/>
        <v>0</v>
      </c>
      <c r="M257" s="221">
        <f t="shared" si="114"/>
        <v>0</v>
      </c>
      <c r="N257" s="228">
        <f t="shared" ref="N257:P258" si="120">N167</f>
        <v>0</v>
      </c>
      <c r="O257" s="228">
        <f t="shared" si="120"/>
        <v>0</v>
      </c>
      <c r="P257" s="228">
        <f t="shared" si="120"/>
        <v>0</v>
      </c>
      <c r="Q257" s="221">
        <f t="shared" si="115"/>
        <v>0</v>
      </c>
      <c r="R257" s="228">
        <f t="shared" ref="R257:T258" si="121">R167</f>
        <v>0</v>
      </c>
      <c r="S257" s="228">
        <f t="shared" si="121"/>
        <v>0</v>
      </c>
      <c r="T257" s="228">
        <f t="shared" si="121"/>
        <v>0</v>
      </c>
      <c r="U257" s="221">
        <f t="shared" si="116"/>
        <v>0</v>
      </c>
      <c r="V257" s="228">
        <f t="shared" ref="V257:X258" si="122">V167</f>
        <v>0</v>
      </c>
      <c r="W257" s="228">
        <f t="shared" si="122"/>
        <v>0</v>
      </c>
      <c r="X257" s="228">
        <f t="shared" si="122"/>
        <v>0</v>
      </c>
      <c r="Y257" s="221">
        <f t="shared" si="117"/>
        <v>0</v>
      </c>
      <c r="Z257" s="173">
        <f t="shared" si="85"/>
        <v>0</v>
      </c>
      <c r="AB257" s="209"/>
      <c r="AC257" s="209"/>
      <c r="AD257" s="209"/>
      <c r="AE257" s="209"/>
    </row>
    <row r="258" spans="1:31" x14ac:dyDescent="0.3">
      <c r="A258" s="226">
        <v>602</v>
      </c>
      <c r="B258" s="226" t="s">
        <v>201</v>
      </c>
      <c r="C258" s="157">
        <f t="shared" si="111"/>
        <v>0</v>
      </c>
      <c r="D258" s="228">
        <f t="shared" si="118"/>
        <v>0</v>
      </c>
      <c r="E258" s="228">
        <f t="shared" si="118"/>
        <v>0</v>
      </c>
      <c r="F258" s="228">
        <f t="shared" si="118"/>
        <v>0</v>
      </c>
      <c r="G258" s="228">
        <f t="shared" si="118"/>
        <v>0</v>
      </c>
      <c r="H258" s="221">
        <f t="shared" si="112"/>
        <v>0</v>
      </c>
      <c r="I258" s="221">
        <f t="shared" si="113"/>
        <v>0</v>
      </c>
      <c r="J258" s="228">
        <f t="shared" si="119"/>
        <v>0</v>
      </c>
      <c r="K258" s="228">
        <f t="shared" si="119"/>
        <v>0</v>
      </c>
      <c r="L258" s="228">
        <f t="shared" si="119"/>
        <v>0</v>
      </c>
      <c r="M258" s="221">
        <f t="shared" si="114"/>
        <v>0</v>
      </c>
      <c r="N258" s="228">
        <f t="shared" si="120"/>
        <v>0</v>
      </c>
      <c r="O258" s="228">
        <f t="shared" si="120"/>
        <v>0</v>
      </c>
      <c r="P258" s="228">
        <f t="shared" si="120"/>
        <v>0</v>
      </c>
      <c r="Q258" s="221">
        <f t="shared" si="115"/>
        <v>0</v>
      </c>
      <c r="R258" s="228">
        <f t="shared" si="121"/>
        <v>0</v>
      </c>
      <c r="S258" s="228">
        <f t="shared" si="121"/>
        <v>0</v>
      </c>
      <c r="T258" s="228">
        <f t="shared" si="121"/>
        <v>0</v>
      </c>
      <c r="U258" s="221">
        <f t="shared" si="116"/>
        <v>0</v>
      </c>
      <c r="V258" s="228">
        <f t="shared" si="122"/>
        <v>0</v>
      </c>
      <c r="W258" s="228">
        <f t="shared" si="122"/>
        <v>0</v>
      </c>
      <c r="X258" s="228">
        <f t="shared" si="122"/>
        <v>0</v>
      </c>
      <c r="Y258" s="221">
        <f t="shared" si="117"/>
        <v>0</v>
      </c>
      <c r="Z258" s="173">
        <f t="shared" si="85"/>
        <v>0</v>
      </c>
      <c r="AB258" s="209"/>
      <c r="AC258" s="209"/>
      <c r="AD258" s="209"/>
      <c r="AE258" s="209"/>
    </row>
    <row r="259" spans="1:31" x14ac:dyDescent="0.3">
      <c r="A259" s="226">
        <v>0</v>
      </c>
      <c r="B259" s="226" t="s">
        <v>202</v>
      </c>
      <c r="C259" s="227">
        <f t="shared" si="111"/>
        <v>0</v>
      </c>
      <c r="D259" s="228">
        <f>D173-D167-D168</f>
        <v>0</v>
      </c>
      <c r="E259" s="228">
        <f>E173-E167-E168</f>
        <v>0</v>
      </c>
      <c r="F259" s="228">
        <f>F173-F167-F168</f>
        <v>0</v>
      </c>
      <c r="G259" s="228">
        <f>G173-G167-G168</f>
        <v>0</v>
      </c>
      <c r="H259" s="221">
        <f t="shared" si="112"/>
        <v>0</v>
      </c>
      <c r="I259" s="221">
        <f t="shared" si="113"/>
        <v>0</v>
      </c>
      <c r="J259" s="228">
        <f>J173-J167-J168</f>
        <v>0</v>
      </c>
      <c r="K259" s="228">
        <f>K173-K167-K168</f>
        <v>0</v>
      </c>
      <c r="L259" s="228">
        <f>L173-L167-L168</f>
        <v>0</v>
      </c>
      <c r="M259" s="221">
        <f t="shared" si="114"/>
        <v>0</v>
      </c>
      <c r="N259" s="228">
        <f>N173-N167-N168</f>
        <v>0</v>
      </c>
      <c r="O259" s="228">
        <f>O173-O167-O168</f>
        <v>0</v>
      </c>
      <c r="P259" s="228">
        <f>P173-P167-P168</f>
        <v>0</v>
      </c>
      <c r="Q259" s="229">
        <f t="shared" si="115"/>
        <v>0</v>
      </c>
      <c r="R259" s="228">
        <f>R173-R167-R168</f>
        <v>0</v>
      </c>
      <c r="S259" s="228">
        <f>S173-S167-S168</f>
        <v>0</v>
      </c>
      <c r="T259" s="228">
        <f>T173-T167-T168</f>
        <v>0</v>
      </c>
      <c r="U259" s="221">
        <f t="shared" si="116"/>
        <v>0</v>
      </c>
      <c r="V259" s="228">
        <f>V173-V167-V168</f>
        <v>0</v>
      </c>
      <c r="W259" s="228">
        <f>W173-W167-W168</f>
        <v>0</v>
      </c>
      <c r="X259" s="228">
        <f>X173-X167-X168</f>
        <v>0</v>
      </c>
      <c r="Y259" s="221">
        <f t="shared" si="117"/>
        <v>0</v>
      </c>
      <c r="Z259" s="173">
        <f t="shared" si="85"/>
        <v>0</v>
      </c>
      <c r="AB259" s="209"/>
      <c r="AC259" s="209"/>
      <c r="AD259" s="209"/>
      <c r="AE259" s="209"/>
    </row>
    <row r="260" spans="1:31" x14ac:dyDescent="0.3">
      <c r="A260" s="141">
        <v>610</v>
      </c>
      <c r="B260" s="141" t="s">
        <v>203</v>
      </c>
      <c r="C260" s="221">
        <f t="shared" si="111"/>
        <v>0</v>
      </c>
      <c r="D260" s="220">
        <f t="shared" ref="D260:G262" si="123">D184</f>
        <v>0</v>
      </c>
      <c r="E260" s="220">
        <f t="shared" si="123"/>
        <v>0</v>
      </c>
      <c r="F260" s="220">
        <f t="shared" si="123"/>
        <v>0</v>
      </c>
      <c r="G260" s="220">
        <f t="shared" si="123"/>
        <v>0</v>
      </c>
      <c r="H260" s="229">
        <f t="shared" si="112"/>
        <v>0</v>
      </c>
      <c r="I260" s="229">
        <f t="shared" si="113"/>
        <v>0</v>
      </c>
      <c r="J260" s="220">
        <f t="shared" ref="J260:L262" si="124">J184</f>
        <v>0</v>
      </c>
      <c r="K260" s="220">
        <f t="shared" si="124"/>
        <v>0</v>
      </c>
      <c r="L260" s="220">
        <f t="shared" si="124"/>
        <v>0</v>
      </c>
      <c r="M260" s="221">
        <f t="shared" si="114"/>
        <v>0</v>
      </c>
      <c r="N260" s="220">
        <f t="shared" ref="N260:P262" si="125">N184</f>
        <v>0</v>
      </c>
      <c r="O260" s="220">
        <f t="shared" si="125"/>
        <v>0</v>
      </c>
      <c r="P260" s="220">
        <f t="shared" si="125"/>
        <v>0</v>
      </c>
      <c r="Q260" s="229">
        <f t="shared" si="115"/>
        <v>0</v>
      </c>
      <c r="R260" s="220">
        <f t="shared" ref="R260:T262" si="126">R184</f>
        <v>0</v>
      </c>
      <c r="S260" s="220">
        <f t="shared" si="126"/>
        <v>0</v>
      </c>
      <c r="T260" s="220">
        <f t="shared" si="126"/>
        <v>0</v>
      </c>
      <c r="U260" s="221">
        <f t="shared" si="116"/>
        <v>0</v>
      </c>
      <c r="V260" s="220">
        <f t="shared" ref="V260:X262" si="127">V184</f>
        <v>0</v>
      </c>
      <c r="W260" s="220">
        <f t="shared" si="127"/>
        <v>0</v>
      </c>
      <c r="X260" s="220">
        <f t="shared" si="127"/>
        <v>0</v>
      </c>
      <c r="Y260" s="221">
        <f t="shared" si="117"/>
        <v>0</v>
      </c>
      <c r="Z260" s="173">
        <f t="shared" ref="Z260:Z323" si="128">I260-Y260</f>
        <v>0</v>
      </c>
      <c r="AB260" s="209"/>
      <c r="AC260" s="209"/>
      <c r="AD260" s="209"/>
      <c r="AE260" s="209"/>
    </row>
    <row r="261" spans="1:31" x14ac:dyDescent="0.3">
      <c r="A261" s="141">
        <v>613</v>
      </c>
      <c r="B261" s="141" t="s">
        <v>204</v>
      </c>
      <c r="C261" s="221">
        <f t="shared" si="111"/>
        <v>0</v>
      </c>
      <c r="D261" s="220">
        <f t="shared" si="123"/>
        <v>0</v>
      </c>
      <c r="E261" s="220">
        <f t="shared" si="123"/>
        <v>0</v>
      </c>
      <c r="F261" s="220">
        <f t="shared" si="123"/>
        <v>0</v>
      </c>
      <c r="G261" s="220">
        <f t="shared" si="123"/>
        <v>0</v>
      </c>
      <c r="H261" s="229">
        <f t="shared" si="112"/>
        <v>0</v>
      </c>
      <c r="I261" s="229">
        <f t="shared" si="113"/>
        <v>0</v>
      </c>
      <c r="J261" s="220">
        <f t="shared" si="124"/>
        <v>0</v>
      </c>
      <c r="K261" s="220">
        <f t="shared" si="124"/>
        <v>0</v>
      </c>
      <c r="L261" s="220">
        <f t="shared" si="124"/>
        <v>0</v>
      </c>
      <c r="M261" s="221">
        <f t="shared" si="114"/>
        <v>0</v>
      </c>
      <c r="N261" s="220">
        <f t="shared" si="125"/>
        <v>0</v>
      </c>
      <c r="O261" s="220">
        <f t="shared" si="125"/>
        <v>0</v>
      </c>
      <c r="P261" s="220">
        <f t="shared" si="125"/>
        <v>0</v>
      </c>
      <c r="Q261" s="229">
        <f t="shared" si="115"/>
        <v>0</v>
      </c>
      <c r="R261" s="220">
        <f t="shared" si="126"/>
        <v>0</v>
      </c>
      <c r="S261" s="220">
        <f t="shared" si="126"/>
        <v>0</v>
      </c>
      <c r="T261" s="220">
        <f t="shared" si="126"/>
        <v>0</v>
      </c>
      <c r="U261" s="221">
        <f t="shared" si="116"/>
        <v>0</v>
      </c>
      <c r="V261" s="220">
        <f t="shared" si="127"/>
        <v>0</v>
      </c>
      <c r="W261" s="220">
        <f t="shared" si="127"/>
        <v>0</v>
      </c>
      <c r="X261" s="220">
        <f t="shared" si="127"/>
        <v>0</v>
      </c>
      <c r="Y261" s="221">
        <f t="shared" si="117"/>
        <v>0</v>
      </c>
      <c r="Z261" s="173">
        <f t="shared" si="128"/>
        <v>0</v>
      </c>
      <c r="AB261" s="209"/>
      <c r="AC261" s="209"/>
      <c r="AD261" s="209"/>
      <c r="AE261" s="209"/>
    </row>
    <row r="262" spans="1:31" x14ac:dyDescent="0.3">
      <c r="A262" s="141">
        <v>614</v>
      </c>
      <c r="B262" s="141" t="s">
        <v>205</v>
      </c>
      <c r="C262" s="221">
        <f t="shared" si="111"/>
        <v>0</v>
      </c>
      <c r="D262" s="220">
        <f t="shared" si="123"/>
        <v>0</v>
      </c>
      <c r="E262" s="220">
        <f t="shared" si="123"/>
        <v>0</v>
      </c>
      <c r="F262" s="220">
        <f t="shared" si="123"/>
        <v>0</v>
      </c>
      <c r="G262" s="220">
        <f t="shared" si="123"/>
        <v>0</v>
      </c>
      <c r="H262" s="229">
        <f t="shared" si="112"/>
        <v>0</v>
      </c>
      <c r="I262" s="229">
        <f t="shared" si="113"/>
        <v>0</v>
      </c>
      <c r="J262" s="220">
        <f t="shared" si="124"/>
        <v>0</v>
      </c>
      <c r="K262" s="220">
        <f t="shared" si="124"/>
        <v>0</v>
      </c>
      <c r="L262" s="220">
        <f t="shared" si="124"/>
        <v>0</v>
      </c>
      <c r="M262" s="221">
        <f t="shared" si="114"/>
        <v>0</v>
      </c>
      <c r="N262" s="220">
        <f t="shared" si="125"/>
        <v>0</v>
      </c>
      <c r="O262" s="220">
        <f t="shared" si="125"/>
        <v>0</v>
      </c>
      <c r="P262" s="220">
        <f t="shared" si="125"/>
        <v>0</v>
      </c>
      <c r="Q262" s="229">
        <f t="shared" si="115"/>
        <v>0</v>
      </c>
      <c r="R262" s="220">
        <f t="shared" si="126"/>
        <v>0</v>
      </c>
      <c r="S262" s="220">
        <f t="shared" si="126"/>
        <v>0</v>
      </c>
      <c r="T262" s="220">
        <f t="shared" si="126"/>
        <v>0</v>
      </c>
      <c r="U262" s="221">
        <f t="shared" si="116"/>
        <v>0</v>
      </c>
      <c r="V262" s="220">
        <f t="shared" si="127"/>
        <v>0</v>
      </c>
      <c r="W262" s="220">
        <f t="shared" si="127"/>
        <v>0</v>
      </c>
      <c r="X262" s="220">
        <f t="shared" si="127"/>
        <v>0</v>
      </c>
      <c r="Y262" s="221">
        <f t="shared" si="117"/>
        <v>0</v>
      </c>
      <c r="Z262" s="173">
        <f t="shared" si="128"/>
        <v>0</v>
      </c>
      <c r="AB262" s="209"/>
      <c r="AC262" s="209"/>
      <c r="AD262" s="209"/>
      <c r="AE262" s="209"/>
    </row>
    <row r="263" spans="1:31" s="137" customFormat="1" ht="17.399999999999999" x14ac:dyDescent="0.3">
      <c r="A263" s="230"/>
      <c r="B263" s="233" t="s">
        <v>206</v>
      </c>
      <c r="C263" s="231">
        <f t="shared" ref="C263:Z263" si="129">SUM(C252:C262)</f>
        <v>0</v>
      </c>
      <c r="D263" s="231">
        <f t="shared" si="129"/>
        <v>0</v>
      </c>
      <c r="E263" s="231">
        <f t="shared" si="129"/>
        <v>0</v>
      </c>
      <c r="F263" s="231">
        <f t="shared" si="129"/>
        <v>0</v>
      </c>
      <c r="G263" s="231">
        <f t="shared" si="129"/>
        <v>0</v>
      </c>
      <c r="H263" s="231">
        <f t="shared" si="129"/>
        <v>0</v>
      </c>
      <c r="I263" s="231">
        <f t="shared" si="129"/>
        <v>0</v>
      </c>
      <c r="J263" s="231">
        <f t="shared" si="129"/>
        <v>0</v>
      </c>
      <c r="K263" s="231">
        <f t="shared" si="129"/>
        <v>0</v>
      </c>
      <c r="L263" s="231">
        <f t="shared" si="129"/>
        <v>0</v>
      </c>
      <c r="M263" s="231">
        <f t="shared" si="129"/>
        <v>0</v>
      </c>
      <c r="N263" s="231">
        <f t="shared" si="129"/>
        <v>0</v>
      </c>
      <c r="O263" s="231">
        <f t="shared" si="129"/>
        <v>0</v>
      </c>
      <c r="P263" s="231">
        <f t="shared" si="129"/>
        <v>0</v>
      </c>
      <c r="Q263" s="231">
        <f t="shared" si="129"/>
        <v>0</v>
      </c>
      <c r="R263" s="231">
        <f t="shared" si="129"/>
        <v>0</v>
      </c>
      <c r="S263" s="231">
        <f t="shared" si="129"/>
        <v>0</v>
      </c>
      <c r="T263" s="231">
        <f t="shared" si="129"/>
        <v>0</v>
      </c>
      <c r="U263" s="231">
        <f t="shared" si="129"/>
        <v>0</v>
      </c>
      <c r="V263" s="231">
        <f t="shared" si="129"/>
        <v>0</v>
      </c>
      <c r="W263" s="231">
        <f t="shared" si="129"/>
        <v>0</v>
      </c>
      <c r="X263" s="231">
        <f t="shared" si="129"/>
        <v>0</v>
      </c>
      <c r="Y263" s="231">
        <f t="shared" si="129"/>
        <v>0</v>
      </c>
      <c r="Z263" s="231">
        <f t="shared" si="129"/>
        <v>0</v>
      </c>
      <c r="AA263" s="217"/>
      <c r="AB263" s="209"/>
      <c r="AC263" s="217"/>
      <c r="AD263" s="217"/>
      <c r="AE263" s="217"/>
    </row>
  </sheetData>
  <customSheetViews>
    <customSheetView guid="{5E769832-F1E7-4F5A-9F16-E42CE6DD36B7}" scale="96" hiddenColumns="1">
      <pane xSplit="3" ySplit="2" topLeftCell="D126" activePane="bottomRight" state="frozen"/>
      <selection pane="bottomRight" activeCell="AC260" sqref="AC260"/>
      <pageMargins left="0.7" right="0.7" top="0.75" bottom="0.75" header="0.3" footer="0.3"/>
      <pageSetup paperSize="9" orientation="portrait" horizontalDpi="180" verticalDpi="180" r:id="rId1"/>
    </customSheetView>
    <customSheetView guid="{C6B70E75-E453-4B18-84E7-4C1DFBB93EEA}" scale="96" hiddenColumns="1">
      <pane xSplit="3" ySplit="2" topLeftCell="D126" activePane="bottomRight" state="frozen"/>
      <selection pane="bottomRight" activeCell="AC260" sqref="AC260"/>
      <pageMargins left="0.7" right="0.7" top="0.75" bottom="0.75" header="0.3" footer="0.3"/>
      <pageSetup paperSize="9" orientation="portrait" horizontalDpi="180" verticalDpi="180"/>
    </customSheetView>
  </customSheetViews>
  <mergeCells count="12">
    <mergeCell ref="A227:B227"/>
    <mergeCell ref="A1:C1"/>
    <mergeCell ref="D1:I1"/>
    <mergeCell ref="A50:A61"/>
    <mergeCell ref="A87:A93"/>
    <mergeCell ref="A137:A144"/>
    <mergeCell ref="A187:B187"/>
    <mergeCell ref="J1:Y1"/>
    <mergeCell ref="A14:A28"/>
    <mergeCell ref="A43:A46"/>
    <mergeCell ref="A48:A49"/>
    <mergeCell ref="A191:A193"/>
  </mergeCells>
  <phoneticPr fontId="0" type="noConversion"/>
  <pageMargins left="0.7" right="0.7" top="0.75" bottom="0.75" header="0.3" footer="0.3"/>
  <pageSetup paperSize="9" orientation="portrait" horizontalDpi="180" verticalDpi="180" r:id="rId2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3"/>
  <sheetViews>
    <sheetView workbookViewId="0">
      <selection activeCell="B3" sqref="B3:K3"/>
    </sheetView>
  </sheetViews>
  <sheetFormatPr defaultColWidth="9.109375" defaultRowHeight="12" x14ac:dyDescent="0.3"/>
  <cols>
    <col min="1" max="1" width="1.33203125" style="269" customWidth="1"/>
    <col min="2" max="2" width="35.6640625" style="282" customWidth="1"/>
    <col min="3" max="3" width="6.6640625" style="269" customWidth="1"/>
    <col min="4" max="4" width="5.6640625" style="269" customWidth="1"/>
    <col min="5" max="5" width="8.6640625" style="269" customWidth="1"/>
    <col min="6" max="11" width="11.6640625" style="269" customWidth="1"/>
    <col min="12" max="12" width="17.6640625" style="269" customWidth="1"/>
    <col min="13" max="13" width="9.109375" style="269" customWidth="1"/>
    <col min="14" max="16384" width="9.109375" style="269"/>
  </cols>
  <sheetData>
    <row r="1" spans="2:11" x14ac:dyDescent="0.3">
      <c r="B1" s="269"/>
    </row>
    <row r="2" spans="2:11" x14ac:dyDescent="0.3">
      <c r="B2" s="473" t="s">
        <v>490</v>
      </c>
      <c r="C2" s="473"/>
      <c r="D2" s="473"/>
      <c r="E2" s="473"/>
      <c r="F2" s="473"/>
      <c r="G2" s="473"/>
      <c r="H2" s="473"/>
      <c r="I2" s="473"/>
      <c r="J2" s="473"/>
      <c r="K2" s="473"/>
    </row>
    <row r="3" spans="2:11" x14ac:dyDescent="0.3">
      <c r="B3" s="474" t="s">
        <v>209</v>
      </c>
      <c r="C3" s="474"/>
      <c r="D3" s="474"/>
      <c r="E3" s="474"/>
      <c r="F3" s="474"/>
      <c r="G3" s="474"/>
      <c r="H3" s="474"/>
      <c r="I3" s="474"/>
      <c r="J3" s="474"/>
      <c r="K3" s="474"/>
    </row>
    <row r="4" spans="2:11" x14ac:dyDescent="0.3">
      <c r="B4" s="456" t="s">
        <v>210</v>
      </c>
      <c r="C4" s="459" t="s">
        <v>211</v>
      </c>
      <c r="D4" s="456" t="s">
        <v>212</v>
      </c>
      <c r="E4" s="456" t="s">
        <v>213</v>
      </c>
      <c r="F4" s="477" t="s">
        <v>214</v>
      </c>
      <c r="G4" s="477"/>
      <c r="H4" s="477"/>
      <c r="I4" s="477"/>
      <c r="J4" s="477"/>
      <c r="K4" s="477"/>
    </row>
    <row r="5" spans="2:11" x14ac:dyDescent="0.3">
      <c r="B5" s="457"/>
      <c r="C5" s="460"/>
      <c r="D5" s="457"/>
      <c r="E5" s="457"/>
      <c r="F5" s="484" t="s">
        <v>37</v>
      </c>
      <c r="G5" s="485"/>
      <c r="H5" s="485"/>
      <c r="I5" s="485"/>
      <c r="J5" s="485"/>
      <c r="K5" s="485"/>
    </row>
    <row r="6" spans="2:11" ht="136.80000000000001" x14ac:dyDescent="0.3">
      <c r="B6" s="457"/>
      <c r="C6" s="460"/>
      <c r="D6" s="457"/>
      <c r="E6" s="457"/>
      <c r="F6" s="486" t="s">
        <v>4</v>
      </c>
      <c r="G6" s="488" t="s">
        <v>215</v>
      </c>
      <c r="H6" s="489"/>
      <c r="I6" s="490"/>
      <c r="J6" s="477" t="s">
        <v>216</v>
      </c>
      <c r="K6" s="283" t="s">
        <v>217</v>
      </c>
    </row>
    <row r="7" spans="2:11" x14ac:dyDescent="0.3">
      <c r="B7" s="457"/>
      <c r="C7" s="460"/>
      <c r="D7" s="457"/>
      <c r="E7" s="457"/>
      <c r="F7" s="487"/>
      <c r="G7" s="477" t="s">
        <v>4</v>
      </c>
      <c r="H7" s="477" t="s">
        <v>218</v>
      </c>
      <c r="I7" s="477" t="s">
        <v>219</v>
      </c>
      <c r="J7" s="477"/>
      <c r="K7" s="478" t="s">
        <v>220</v>
      </c>
    </row>
    <row r="8" spans="2:11" x14ac:dyDescent="0.3">
      <c r="B8" s="458"/>
      <c r="C8" s="461"/>
      <c r="D8" s="458"/>
      <c r="E8" s="458"/>
      <c r="F8" s="476"/>
      <c r="G8" s="477"/>
      <c r="H8" s="477"/>
      <c r="I8" s="477"/>
      <c r="J8" s="477"/>
      <c r="K8" s="478"/>
    </row>
    <row r="9" spans="2:11" x14ac:dyDescent="0.3">
      <c r="B9" s="257">
        <v>1</v>
      </c>
      <c r="C9" s="263" t="s">
        <v>222</v>
      </c>
      <c r="D9" s="257">
        <v>3</v>
      </c>
      <c r="E9" s="257">
        <v>4</v>
      </c>
      <c r="F9" s="285">
        <v>5</v>
      </c>
      <c r="G9" s="285">
        <v>6</v>
      </c>
      <c r="H9" s="285">
        <v>7</v>
      </c>
      <c r="I9" s="285">
        <v>8</v>
      </c>
      <c r="J9" s="285">
        <v>9</v>
      </c>
      <c r="K9" s="285">
        <v>10</v>
      </c>
    </row>
    <row r="10" spans="2:11" ht="22.8" x14ac:dyDescent="0.3">
      <c r="B10" s="253" t="s">
        <v>232</v>
      </c>
      <c r="C10" s="263" t="s">
        <v>233</v>
      </c>
      <c r="D10" s="257" t="s">
        <v>234</v>
      </c>
      <c r="E10" s="257" t="s">
        <v>234</v>
      </c>
      <c r="F10" s="254">
        <v>0</v>
      </c>
      <c r="G10" s="254">
        <v>0</v>
      </c>
      <c r="H10" s="281">
        <v>0</v>
      </c>
      <c r="I10" s="254">
        <v>0</v>
      </c>
      <c r="J10" s="281">
        <v>0</v>
      </c>
      <c r="K10" s="254">
        <v>0</v>
      </c>
    </row>
    <row r="11" spans="2:11" ht="22.8" x14ac:dyDescent="0.3">
      <c r="B11" s="253" t="s">
        <v>235</v>
      </c>
      <c r="C11" s="255" t="s">
        <v>236</v>
      </c>
      <c r="D11" s="257" t="s">
        <v>234</v>
      </c>
      <c r="E11" s="257" t="s">
        <v>234</v>
      </c>
      <c r="F11" s="254">
        <v>0</v>
      </c>
      <c r="G11" s="254">
        <v>0</v>
      </c>
      <c r="H11" s="254">
        <v>0</v>
      </c>
      <c r="I11" s="281">
        <v>0</v>
      </c>
      <c r="J11" s="281">
        <v>0</v>
      </c>
      <c r="K11" s="254">
        <v>0</v>
      </c>
    </row>
    <row r="12" spans="2:11" x14ac:dyDescent="0.3">
      <c r="B12" s="306" t="s">
        <v>237</v>
      </c>
      <c r="C12" s="307" t="s">
        <v>238</v>
      </c>
      <c r="D12" s="469" t="s">
        <v>234</v>
      </c>
      <c r="E12" s="470"/>
      <c r="F12" s="320">
        <v>37048016</v>
      </c>
      <c r="G12" s="320">
        <v>31759900</v>
      </c>
      <c r="H12" s="320" t="s">
        <v>234</v>
      </c>
      <c r="I12" s="320">
        <v>31759900</v>
      </c>
      <c r="J12" s="320">
        <v>5288116</v>
      </c>
      <c r="K12" s="320">
        <v>0</v>
      </c>
    </row>
    <row r="13" spans="2:11" ht="24" x14ac:dyDescent="0.3">
      <c r="B13" s="330" t="s">
        <v>239</v>
      </c>
      <c r="C13" s="313" t="s">
        <v>240</v>
      </c>
      <c r="D13" s="329">
        <v>120</v>
      </c>
      <c r="E13" s="329"/>
      <c r="F13" s="319">
        <v>0</v>
      </c>
      <c r="G13" s="319" t="s">
        <v>234</v>
      </c>
      <c r="H13" s="319" t="s">
        <v>234</v>
      </c>
      <c r="I13" s="319" t="s">
        <v>234</v>
      </c>
      <c r="J13" s="319">
        <v>0</v>
      </c>
      <c r="K13" s="319" t="s">
        <v>234</v>
      </c>
    </row>
    <row r="14" spans="2:11" x14ac:dyDescent="0.3">
      <c r="B14" s="254" t="s">
        <v>37</v>
      </c>
      <c r="C14" s="255"/>
      <c r="D14" s="428"/>
      <c r="E14" s="430"/>
      <c r="F14" s="254"/>
      <c r="G14" s="254"/>
      <c r="H14" s="254"/>
      <c r="I14" s="254"/>
      <c r="J14" s="254"/>
      <c r="K14" s="254"/>
    </row>
    <row r="15" spans="2:11" x14ac:dyDescent="0.3">
      <c r="B15" s="254" t="s">
        <v>241</v>
      </c>
      <c r="C15" s="255" t="s">
        <v>242</v>
      </c>
      <c r="D15" s="256"/>
      <c r="E15" s="256">
        <v>121</v>
      </c>
      <c r="F15" s="254">
        <v>0</v>
      </c>
      <c r="G15" s="254" t="s">
        <v>234</v>
      </c>
      <c r="H15" s="254" t="s">
        <v>234</v>
      </c>
      <c r="I15" s="254" t="s">
        <v>234</v>
      </c>
      <c r="J15" s="281">
        <v>0</v>
      </c>
      <c r="K15" s="254" t="s">
        <v>234</v>
      </c>
    </row>
    <row r="16" spans="2:11" x14ac:dyDescent="0.3">
      <c r="B16" s="254" t="s">
        <v>243</v>
      </c>
      <c r="C16" s="255" t="s">
        <v>244</v>
      </c>
      <c r="D16" s="256"/>
      <c r="E16" s="256">
        <v>122</v>
      </c>
      <c r="F16" s="254">
        <v>0</v>
      </c>
      <c r="G16" s="254" t="s">
        <v>234</v>
      </c>
      <c r="H16" s="254" t="s">
        <v>234</v>
      </c>
      <c r="I16" s="254" t="s">
        <v>234</v>
      </c>
      <c r="J16" s="281">
        <v>0</v>
      </c>
      <c r="K16" s="254" t="s">
        <v>234</v>
      </c>
    </row>
    <row r="17" spans="2:11" x14ac:dyDescent="0.3">
      <c r="B17" s="274" t="s">
        <v>245</v>
      </c>
      <c r="C17" s="255" t="s">
        <v>246</v>
      </c>
      <c r="D17" s="372"/>
      <c r="E17" s="372">
        <v>121</v>
      </c>
      <c r="F17" s="274">
        <v>0</v>
      </c>
      <c r="G17" s="274" t="s">
        <v>234</v>
      </c>
      <c r="H17" s="274" t="s">
        <v>234</v>
      </c>
      <c r="I17" s="274" t="s">
        <v>234</v>
      </c>
      <c r="J17" s="281">
        <v>0</v>
      </c>
      <c r="K17" s="274" t="s">
        <v>234</v>
      </c>
    </row>
    <row r="18" spans="2:11" x14ac:dyDescent="0.3">
      <c r="B18" s="254" t="s">
        <v>245</v>
      </c>
      <c r="C18" s="255" t="s">
        <v>247</v>
      </c>
      <c r="D18" s="256"/>
      <c r="E18" s="256">
        <v>129</v>
      </c>
      <c r="F18" s="254">
        <v>0</v>
      </c>
      <c r="G18" s="254" t="s">
        <v>234</v>
      </c>
      <c r="H18" s="254" t="s">
        <v>234</v>
      </c>
      <c r="I18" s="254" t="s">
        <v>234</v>
      </c>
      <c r="J18" s="281">
        <v>0</v>
      </c>
      <c r="K18" s="254" t="s">
        <v>234</v>
      </c>
    </row>
    <row r="19" spans="2:11" ht="36" x14ac:dyDescent="0.3">
      <c r="B19" s="330" t="s">
        <v>248</v>
      </c>
      <c r="C19" s="313" t="s">
        <v>249</v>
      </c>
      <c r="D19" s="329">
        <v>130</v>
      </c>
      <c r="E19" s="329"/>
      <c r="F19" s="330">
        <v>37048016</v>
      </c>
      <c r="G19" s="330">
        <v>31759900</v>
      </c>
      <c r="H19" s="330" t="s">
        <v>234</v>
      </c>
      <c r="I19" s="330">
        <v>31759900</v>
      </c>
      <c r="J19" s="330">
        <v>5288116</v>
      </c>
      <c r="K19" s="330" t="s">
        <v>234</v>
      </c>
    </row>
    <row r="20" spans="2:11" ht="36" x14ac:dyDescent="0.3">
      <c r="B20" s="254" t="s">
        <v>250</v>
      </c>
      <c r="C20" s="255" t="s">
        <v>251</v>
      </c>
      <c r="D20" s="257"/>
      <c r="E20" s="257">
        <v>131</v>
      </c>
      <c r="F20" s="254">
        <v>31759900</v>
      </c>
      <c r="G20" s="254">
        <v>31759900</v>
      </c>
      <c r="H20" s="254" t="s">
        <v>234</v>
      </c>
      <c r="I20" s="281">
        <v>31759900</v>
      </c>
      <c r="J20" s="254" t="s">
        <v>234</v>
      </c>
      <c r="K20" s="254" t="s">
        <v>234</v>
      </c>
    </row>
    <row r="21" spans="2:11" x14ac:dyDescent="0.3">
      <c r="B21" s="254" t="s">
        <v>252</v>
      </c>
      <c r="C21" s="255" t="s">
        <v>253</v>
      </c>
      <c r="D21" s="257"/>
      <c r="E21" s="257">
        <v>131</v>
      </c>
      <c r="F21" s="254">
        <v>4688116</v>
      </c>
      <c r="G21" s="254" t="s">
        <v>234</v>
      </c>
      <c r="H21" s="254" t="s">
        <v>234</v>
      </c>
      <c r="I21" s="254" t="s">
        <v>234</v>
      </c>
      <c r="J21" s="281">
        <v>4688116</v>
      </c>
      <c r="K21" s="254" t="s">
        <v>234</v>
      </c>
    </row>
    <row r="22" spans="2:11" x14ac:dyDescent="0.3">
      <c r="B22" s="254" t="s">
        <v>254</v>
      </c>
      <c r="C22" s="255" t="s">
        <v>255</v>
      </c>
      <c r="D22" s="257"/>
      <c r="E22" s="256">
        <v>134</v>
      </c>
      <c r="F22" s="254">
        <v>0</v>
      </c>
      <c r="G22" s="254" t="s">
        <v>234</v>
      </c>
      <c r="H22" s="254" t="s">
        <v>234</v>
      </c>
      <c r="I22" s="254" t="s">
        <v>234</v>
      </c>
      <c r="J22" s="281">
        <v>0</v>
      </c>
      <c r="K22" s="254" t="s">
        <v>234</v>
      </c>
    </row>
    <row r="23" spans="2:11" x14ac:dyDescent="0.3">
      <c r="B23" s="254" t="s">
        <v>256</v>
      </c>
      <c r="C23" s="255" t="s">
        <v>257</v>
      </c>
      <c r="D23" s="257"/>
      <c r="E23" s="256">
        <v>135</v>
      </c>
      <c r="F23" s="254">
        <v>600000</v>
      </c>
      <c r="G23" s="254" t="s">
        <v>234</v>
      </c>
      <c r="H23" s="254" t="s">
        <v>234</v>
      </c>
      <c r="I23" s="254" t="s">
        <v>234</v>
      </c>
      <c r="J23" s="281">
        <v>600000</v>
      </c>
      <c r="K23" s="254" t="s">
        <v>234</v>
      </c>
    </row>
    <row r="24" spans="2:11" ht="24" x14ac:dyDescent="0.3">
      <c r="B24" s="254" t="s">
        <v>258</v>
      </c>
      <c r="C24" s="255" t="s">
        <v>259</v>
      </c>
      <c r="D24" s="256"/>
      <c r="E24" s="256">
        <v>136</v>
      </c>
      <c r="F24" s="254">
        <v>0</v>
      </c>
      <c r="G24" s="254" t="s">
        <v>234</v>
      </c>
      <c r="H24" s="254" t="s">
        <v>234</v>
      </c>
      <c r="I24" s="254" t="s">
        <v>234</v>
      </c>
      <c r="J24" s="281">
        <v>0</v>
      </c>
      <c r="K24" s="254" t="s">
        <v>234</v>
      </c>
    </row>
    <row r="25" spans="2:11" ht="24" x14ac:dyDescent="0.3">
      <c r="B25" s="254" t="s">
        <v>260</v>
      </c>
      <c r="C25" s="255" t="s">
        <v>261</v>
      </c>
      <c r="D25" s="256"/>
      <c r="E25" s="256">
        <v>139</v>
      </c>
      <c r="F25" s="254">
        <v>0</v>
      </c>
      <c r="G25" s="254" t="s">
        <v>234</v>
      </c>
      <c r="H25" s="254" t="s">
        <v>234</v>
      </c>
      <c r="I25" s="254" t="s">
        <v>234</v>
      </c>
      <c r="J25" s="281">
        <v>0</v>
      </c>
      <c r="K25" s="254" t="s">
        <v>234</v>
      </c>
    </row>
    <row r="26" spans="2:11" ht="24" x14ac:dyDescent="0.3">
      <c r="B26" s="330" t="s">
        <v>262</v>
      </c>
      <c r="C26" s="313" t="s">
        <v>263</v>
      </c>
      <c r="D26" s="328">
        <v>140</v>
      </c>
      <c r="E26" s="329"/>
      <c r="F26" s="330">
        <v>0</v>
      </c>
      <c r="G26" s="330" t="s">
        <v>234</v>
      </c>
      <c r="H26" s="330" t="s">
        <v>234</v>
      </c>
      <c r="I26" s="330" t="s">
        <v>234</v>
      </c>
      <c r="J26" s="330">
        <v>0</v>
      </c>
      <c r="K26" s="330" t="s">
        <v>234</v>
      </c>
    </row>
    <row r="27" spans="2:11" ht="48" x14ac:dyDescent="0.3">
      <c r="B27" s="254" t="s">
        <v>264</v>
      </c>
      <c r="C27" s="255" t="s">
        <v>265</v>
      </c>
      <c r="D27" s="256"/>
      <c r="E27" s="256">
        <v>141</v>
      </c>
      <c r="F27" s="254">
        <v>0</v>
      </c>
      <c r="G27" s="254" t="s">
        <v>234</v>
      </c>
      <c r="H27" s="254" t="s">
        <v>234</v>
      </c>
      <c r="I27" s="254" t="s">
        <v>234</v>
      </c>
      <c r="J27" s="281">
        <v>0</v>
      </c>
      <c r="K27" s="254" t="s">
        <v>234</v>
      </c>
    </row>
    <row r="28" spans="2:11" ht="24" x14ac:dyDescent="0.3">
      <c r="B28" s="254" t="s">
        <v>266</v>
      </c>
      <c r="C28" s="255" t="s">
        <v>267</v>
      </c>
      <c r="D28" s="256"/>
      <c r="E28" s="256">
        <v>142</v>
      </c>
      <c r="F28" s="254">
        <v>0</v>
      </c>
      <c r="G28" s="254" t="s">
        <v>234</v>
      </c>
      <c r="H28" s="254" t="s">
        <v>234</v>
      </c>
      <c r="I28" s="254" t="s">
        <v>234</v>
      </c>
      <c r="J28" s="281">
        <v>0</v>
      </c>
      <c r="K28" s="254" t="s">
        <v>234</v>
      </c>
    </row>
    <row r="29" spans="2:11" x14ac:dyDescent="0.3">
      <c r="B29" s="254" t="s">
        <v>268</v>
      </c>
      <c r="C29" s="255" t="s">
        <v>269</v>
      </c>
      <c r="D29" s="256"/>
      <c r="E29" s="256">
        <v>143</v>
      </c>
      <c r="F29" s="254">
        <v>0</v>
      </c>
      <c r="G29" s="254" t="s">
        <v>234</v>
      </c>
      <c r="H29" s="254" t="s">
        <v>234</v>
      </c>
      <c r="I29" s="254" t="s">
        <v>234</v>
      </c>
      <c r="J29" s="281">
        <v>0</v>
      </c>
      <c r="K29" s="254" t="s">
        <v>234</v>
      </c>
    </row>
    <row r="30" spans="2:11" ht="24" x14ac:dyDescent="0.3">
      <c r="B30" s="258" t="s">
        <v>270</v>
      </c>
      <c r="C30" s="259" t="s">
        <v>271</v>
      </c>
      <c r="D30" s="256"/>
      <c r="E30" s="260">
        <v>145</v>
      </c>
      <c r="F30" s="254">
        <v>0</v>
      </c>
      <c r="G30" s="254" t="s">
        <v>234</v>
      </c>
      <c r="H30" s="254" t="s">
        <v>234</v>
      </c>
      <c r="I30" s="254" t="s">
        <v>234</v>
      </c>
      <c r="J30" s="281">
        <v>0</v>
      </c>
      <c r="K30" s="254" t="s">
        <v>234</v>
      </c>
    </row>
    <row r="31" spans="2:11" x14ac:dyDescent="0.3">
      <c r="B31" s="330" t="s">
        <v>272</v>
      </c>
      <c r="C31" s="313" t="s">
        <v>273</v>
      </c>
      <c r="D31" s="329">
        <v>150</v>
      </c>
      <c r="E31" s="329"/>
      <c r="F31" s="330">
        <v>0</v>
      </c>
      <c r="G31" s="330" t="s">
        <v>234</v>
      </c>
      <c r="H31" s="330" t="s">
        <v>234</v>
      </c>
      <c r="I31" s="330" t="s">
        <v>234</v>
      </c>
      <c r="J31" s="330">
        <v>0</v>
      </c>
      <c r="K31" s="330">
        <v>0</v>
      </c>
    </row>
    <row r="32" spans="2:11" x14ac:dyDescent="0.3">
      <c r="B32" s="254" t="s">
        <v>37</v>
      </c>
      <c r="C32" s="255"/>
      <c r="D32" s="428"/>
      <c r="E32" s="430"/>
      <c r="F32" s="254"/>
      <c r="G32" s="254"/>
      <c r="H32" s="254"/>
      <c r="I32" s="254"/>
      <c r="J32" s="254"/>
      <c r="K32" s="254"/>
    </row>
    <row r="33" spans="2:11" ht="36" x14ac:dyDescent="0.3">
      <c r="B33" s="254" t="s">
        <v>274</v>
      </c>
      <c r="C33" s="255" t="s">
        <v>275</v>
      </c>
      <c r="D33" s="256"/>
      <c r="E33" s="257">
        <v>151</v>
      </c>
      <c r="F33" s="254">
        <v>0</v>
      </c>
      <c r="G33" s="254" t="s">
        <v>234</v>
      </c>
      <c r="H33" s="254" t="s">
        <v>234</v>
      </c>
      <c r="I33" s="254" t="s">
        <v>234</v>
      </c>
      <c r="J33" s="281">
        <v>0</v>
      </c>
      <c r="K33" s="254" t="s">
        <v>234</v>
      </c>
    </row>
    <row r="34" spans="2:11" ht="48" x14ac:dyDescent="0.3">
      <c r="B34" s="254" t="s">
        <v>276</v>
      </c>
      <c r="C34" s="255" t="s">
        <v>277</v>
      </c>
      <c r="D34" s="256"/>
      <c r="E34" s="257">
        <v>152</v>
      </c>
      <c r="F34" s="254">
        <v>0</v>
      </c>
      <c r="G34" s="254" t="s">
        <v>234</v>
      </c>
      <c r="H34" s="254" t="s">
        <v>234</v>
      </c>
      <c r="I34" s="254" t="s">
        <v>234</v>
      </c>
      <c r="J34" s="281">
        <v>0</v>
      </c>
      <c r="K34" s="254">
        <v>0</v>
      </c>
    </row>
    <row r="35" spans="2:11" ht="48" x14ac:dyDescent="0.3">
      <c r="B35" s="254" t="s">
        <v>278</v>
      </c>
      <c r="C35" s="255" t="s">
        <v>279</v>
      </c>
      <c r="D35" s="256"/>
      <c r="E35" s="257">
        <v>155</v>
      </c>
      <c r="F35" s="254">
        <v>0</v>
      </c>
      <c r="G35" s="254" t="s">
        <v>234</v>
      </c>
      <c r="H35" s="254" t="s">
        <v>234</v>
      </c>
      <c r="I35" s="254" t="s">
        <v>234</v>
      </c>
      <c r="J35" s="281">
        <v>0</v>
      </c>
      <c r="K35" s="254" t="s">
        <v>234</v>
      </c>
    </row>
    <row r="36" spans="2:11" ht="24" x14ac:dyDescent="0.3">
      <c r="B36" s="330" t="s">
        <v>280</v>
      </c>
      <c r="C36" s="313" t="s">
        <v>281</v>
      </c>
      <c r="D36" s="329">
        <v>160</v>
      </c>
      <c r="E36" s="329"/>
      <c r="F36" s="329">
        <v>0</v>
      </c>
      <c r="G36" s="330" t="s">
        <v>234</v>
      </c>
      <c r="H36" s="330" t="s">
        <v>234</v>
      </c>
      <c r="I36" s="330" t="s">
        <v>234</v>
      </c>
      <c r="J36" s="329">
        <v>0</v>
      </c>
      <c r="K36" s="330" t="s">
        <v>234</v>
      </c>
    </row>
    <row r="37" spans="2:11" ht="36" x14ac:dyDescent="0.3">
      <c r="B37" s="254" t="s">
        <v>282</v>
      </c>
      <c r="C37" s="255" t="s">
        <v>283</v>
      </c>
      <c r="D37" s="256"/>
      <c r="E37" s="257">
        <v>162</v>
      </c>
      <c r="F37" s="254">
        <v>0</v>
      </c>
      <c r="G37" s="254" t="s">
        <v>234</v>
      </c>
      <c r="H37" s="254" t="s">
        <v>234</v>
      </c>
      <c r="I37" s="254" t="s">
        <v>234</v>
      </c>
      <c r="J37" s="281">
        <v>0</v>
      </c>
      <c r="K37" s="254" t="s">
        <v>234</v>
      </c>
    </row>
    <row r="38" spans="2:11" ht="24" x14ac:dyDescent="0.3">
      <c r="B38" s="254" t="s">
        <v>284</v>
      </c>
      <c r="C38" s="255" t="s">
        <v>285</v>
      </c>
      <c r="D38" s="256"/>
      <c r="E38" s="257">
        <v>164</v>
      </c>
      <c r="F38" s="254">
        <v>0</v>
      </c>
      <c r="G38" s="254" t="s">
        <v>234</v>
      </c>
      <c r="H38" s="254" t="s">
        <v>234</v>
      </c>
      <c r="I38" s="254" t="s">
        <v>234</v>
      </c>
      <c r="J38" s="281">
        <v>0</v>
      </c>
      <c r="K38" s="254" t="s">
        <v>234</v>
      </c>
    </row>
    <row r="39" spans="2:11" ht="48" x14ac:dyDescent="0.3">
      <c r="B39" s="254" t="s">
        <v>286</v>
      </c>
      <c r="C39" s="255" t="s">
        <v>287</v>
      </c>
      <c r="D39" s="257"/>
      <c r="E39" s="262">
        <v>165</v>
      </c>
      <c r="F39" s="254">
        <v>0</v>
      </c>
      <c r="G39" s="254" t="s">
        <v>234</v>
      </c>
      <c r="H39" s="254" t="s">
        <v>234</v>
      </c>
      <c r="I39" s="254" t="s">
        <v>234</v>
      </c>
      <c r="J39" s="281">
        <v>0</v>
      </c>
      <c r="K39" s="254" t="s">
        <v>234</v>
      </c>
    </row>
    <row r="40" spans="2:11" x14ac:dyDescent="0.3">
      <c r="B40" s="330" t="s">
        <v>288</v>
      </c>
      <c r="C40" s="313" t="s">
        <v>281</v>
      </c>
      <c r="D40" s="329">
        <v>180</v>
      </c>
      <c r="E40" s="312"/>
      <c r="F40" s="330">
        <v>0</v>
      </c>
      <c r="G40" s="330" t="s">
        <v>234</v>
      </c>
      <c r="H40" s="330" t="s">
        <v>234</v>
      </c>
      <c r="I40" s="330" t="s">
        <v>234</v>
      </c>
      <c r="J40" s="330">
        <v>0</v>
      </c>
      <c r="K40" s="330">
        <v>0</v>
      </c>
    </row>
    <row r="41" spans="2:11" x14ac:dyDescent="0.3">
      <c r="B41" s="254" t="s">
        <v>289</v>
      </c>
      <c r="C41" s="255" t="s">
        <v>283</v>
      </c>
      <c r="D41" s="256"/>
      <c r="E41" s="257"/>
      <c r="F41" s="254">
        <v>0</v>
      </c>
      <c r="G41" s="254" t="s">
        <v>234</v>
      </c>
      <c r="H41" s="254" t="s">
        <v>234</v>
      </c>
      <c r="I41" s="254" t="s">
        <v>234</v>
      </c>
      <c r="J41" s="281">
        <v>0</v>
      </c>
      <c r="K41" s="254">
        <v>0</v>
      </c>
    </row>
    <row r="42" spans="2:11" x14ac:dyDescent="0.3">
      <c r="B42" s="254"/>
      <c r="C42" s="255" t="s">
        <v>285</v>
      </c>
      <c r="D42" s="256"/>
      <c r="E42" s="257"/>
      <c r="F42" s="254">
        <v>0</v>
      </c>
      <c r="G42" s="254" t="s">
        <v>234</v>
      </c>
      <c r="H42" s="254" t="s">
        <v>234</v>
      </c>
      <c r="I42" s="254" t="s">
        <v>234</v>
      </c>
      <c r="J42" s="281">
        <v>0</v>
      </c>
      <c r="K42" s="254" t="s">
        <v>234</v>
      </c>
    </row>
    <row r="43" spans="2:11" x14ac:dyDescent="0.3">
      <c r="B43" s="330" t="s">
        <v>290</v>
      </c>
      <c r="C43" s="313" t="s">
        <v>291</v>
      </c>
      <c r="D43" s="329">
        <v>400</v>
      </c>
      <c r="E43" s="312"/>
      <c r="F43" s="330">
        <v>0</v>
      </c>
      <c r="G43" s="330" t="s">
        <v>234</v>
      </c>
      <c r="H43" s="330" t="s">
        <v>234</v>
      </c>
      <c r="I43" s="330" t="s">
        <v>234</v>
      </c>
      <c r="J43" s="330">
        <v>0</v>
      </c>
      <c r="K43" s="330" t="s">
        <v>234</v>
      </c>
    </row>
    <row r="44" spans="2:11" x14ac:dyDescent="0.3">
      <c r="B44" s="254" t="s">
        <v>37</v>
      </c>
      <c r="C44" s="255"/>
      <c r="D44" s="256"/>
      <c r="E44" s="256"/>
      <c r="F44" s="254">
        <v>0</v>
      </c>
      <c r="G44" s="254">
        <v>0</v>
      </c>
      <c r="H44" s="254">
        <v>0</v>
      </c>
      <c r="I44" s="254">
        <v>0</v>
      </c>
      <c r="J44" s="254">
        <v>0</v>
      </c>
      <c r="K44" s="254">
        <v>0</v>
      </c>
    </row>
    <row r="45" spans="2:11" x14ac:dyDescent="0.3">
      <c r="B45" s="276" t="s">
        <v>292</v>
      </c>
      <c r="C45" s="255" t="s">
        <v>293</v>
      </c>
      <c r="D45" s="277"/>
      <c r="E45" s="277">
        <v>410</v>
      </c>
      <c r="F45" s="254">
        <v>0</v>
      </c>
      <c r="G45" s="254" t="s">
        <v>234</v>
      </c>
      <c r="H45" s="254" t="s">
        <v>234</v>
      </c>
      <c r="I45" s="254" t="s">
        <v>234</v>
      </c>
      <c r="J45" s="281">
        <v>0</v>
      </c>
      <c r="K45" s="254" t="s">
        <v>234</v>
      </c>
    </row>
    <row r="46" spans="2:11" x14ac:dyDescent="0.3">
      <c r="B46" s="276" t="s">
        <v>294</v>
      </c>
      <c r="C46" s="255" t="s">
        <v>295</v>
      </c>
      <c r="D46" s="277"/>
      <c r="E46" s="277">
        <v>420</v>
      </c>
      <c r="F46" s="254">
        <v>0</v>
      </c>
      <c r="G46" s="254" t="s">
        <v>234</v>
      </c>
      <c r="H46" s="254" t="s">
        <v>234</v>
      </c>
      <c r="I46" s="254" t="s">
        <v>234</v>
      </c>
      <c r="J46" s="281">
        <v>0</v>
      </c>
      <c r="K46" s="254" t="s">
        <v>234</v>
      </c>
    </row>
    <row r="47" spans="2:11" x14ac:dyDescent="0.3">
      <c r="B47" s="276" t="s">
        <v>296</v>
      </c>
      <c r="C47" s="255" t="s">
        <v>297</v>
      </c>
      <c r="D47" s="277"/>
      <c r="E47" s="277">
        <v>430</v>
      </c>
      <c r="F47" s="254">
        <v>0</v>
      </c>
      <c r="G47" s="254" t="s">
        <v>234</v>
      </c>
      <c r="H47" s="254" t="s">
        <v>234</v>
      </c>
      <c r="I47" s="254" t="s">
        <v>234</v>
      </c>
      <c r="J47" s="281">
        <v>0</v>
      </c>
      <c r="K47" s="254" t="s">
        <v>234</v>
      </c>
    </row>
    <row r="48" spans="2:11" x14ac:dyDescent="0.3">
      <c r="B48" s="276" t="s">
        <v>298</v>
      </c>
      <c r="C48" s="255" t="s">
        <v>299</v>
      </c>
      <c r="D48" s="277"/>
      <c r="E48" s="277">
        <v>440</v>
      </c>
      <c r="F48" s="254">
        <v>0</v>
      </c>
      <c r="G48" s="254" t="s">
        <v>234</v>
      </c>
      <c r="H48" s="254" t="s">
        <v>234</v>
      </c>
      <c r="I48" s="254" t="s">
        <v>234</v>
      </c>
      <c r="J48" s="254">
        <v>0</v>
      </c>
      <c r="K48" s="254" t="s">
        <v>234</v>
      </c>
    </row>
    <row r="49" spans="2:11" x14ac:dyDescent="0.3">
      <c r="B49" s="276" t="s">
        <v>300</v>
      </c>
      <c r="C49" s="263"/>
      <c r="D49" s="465"/>
      <c r="E49" s="466"/>
      <c r="F49" s="254"/>
      <c r="G49" s="254"/>
      <c r="H49" s="254"/>
      <c r="I49" s="254"/>
      <c r="J49" s="254"/>
      <c r="K49" s="254"/>
    </row>
    <row r="50" spans="2:11" ht="24" x14ac:dyDescent="0.3">
      <c r="B50" s="276" t="s">
        <v>301</v>
      </c>
      <c r="C50" s="279" t="s">
        <v>302</v>
      </c>
      <c r="D50" s="280"/>
      <c r="E50" s="280">
        <v>446</v>
      </c>
      <c r="F50" s="254">
        <v>0</v>
      </c>
      <c r="G50" s="254" t="s">
        <v>234</v>
      </c>
      <c r="H50" s="254" t="s">
        <v>234</v>
      </c>
      <c r="I50" s="254" t="s">
        <v>234</v>
      </c>
      <c r="J50" s="281">
        <v>0</v>
      </c>
      <c r="K50" s="254" t="s">
        <v>234</v>
      </c>
    </row>
    <row r="51" spans="2:11" ht="24" x14ac:dyDescent="0.3">
      <c r="B51" s="276" t="s">
        <v>303</v>
      </c>
      <c r="C51" s="279" t="s">
        <v>304</v>
      </c>
      <c r="D51" s="280"/>
      <c r="E51" s="280">
        <v>449</v>
      </c>
      <c r="F51" s="254">
        <v>0</v>
      </c>
      <c r="G51" s="254" t="s">
        <v>234</v>
      </c>
      <c r="H51" s="254" t="s">
        <v>234</v>
      </c>
      <c r="I51" s="254" t="s">
        <v>234</v>
      </c>
      <c r="J51" s="281">
        <v>0</v>
      </c>
      <c r="K51" s="254" t="s">
        <v>234</v>
      </c>
    </row>
    <row r="52" spans="2:11" x14ac:dyDescent="0.3">
      <c r="B52" s="313" t="s">
        <v>305</v>
      </c>
      <c r="C52" s="313" t="s">
        <v>306</v>
      </c>
      <c r="D52" s="314" t="s">
        <v>234</v>
      </c>
      <c r="E52" s="314"/>
      <c r="F52" s="330">
        <v>0</v>
      </c>
      <c r="G52" s="330" t="s">
        <v>234</v>
      </c>
      <c r="H52" s="330" t="s">
        <v>234</v>
      </c>
      <c r="I52" s="330">
        <v>0</v>
      </c>
      <c r="J52" s="330">
        <v>0</v>
      </c>
      <c r="K52" s="330" t="s">
        <v>234</v>
      </c>
    </row>
    <row r="53" spans="2:11" ht="48" x14ac:dyDescent="0.3">
      <c r="B53" s="254" t="s">
        <v>307</v>
      </c>
      <c r="C53" s="255" t="s">
        <v>308</v>
      </c>
      <c r="D53" s="261">
        <v>510</v>
      </c>
      <c r="E53" s="257"/>
      <c r="F53" s="254">
        <v>0</v>
      </c>
      <c r="G53" s="254">
        <v>0</v>
      </c>
      <c r="H53" s="254" t="s">
        <v>234</v>
      </c>
      <c r="I53" s="281">
        <v>0</v>
      </c>
      <c r="J53" s="281">
        <v>0</v>
      </c>
      <c r="K53" s="254" t="s">
        <v>234</v>
      </c>
    </row>
    <row r="54" spans="2:11" x14ac:dyDescent="0.3">
      <c r="B54" s="306" t="s">
        <v>309</v>
      </c>
      <c r="C54" s="307" t="s">
        <v>310</v>
      </c>
      <c r="D54" s="467" t="s">
        <v>234</v>
      </c>
      <c r="E54" s="468"/>
      <c r="F54" s="306">
        <v>37048016</v>
      </c>
      <c r="G54" s="306">
        <v>31759900</v>
      </c>
      <c r="H54" s="306">
        <v>0</v>
      </c>
      <c r="I54" s="306">
        <v>31759900</v>
      </c>
      <c r="J54" s="306">
        <v>5288116</v>
      </c>
      <c r="K54" s="306">
        <v>0</v>
      </c>
    </row>
    <row r="55" spans="2:11" ht="24" x14ac:dyDescent="0.3">
      <c r="B55" s="330" t="s">
        <v>311</v>
      </c>
      <c r="C55" s="311" t="s">
        <v>312</v>
      </c>
      <c r="D55" s="328">
        <v>110</v>
      </c>
      <c r="E55" s="329" t="s">
        <v>234</v>
      </c>
      <c r="F55" s="330">
        <v>20784899.850000001</v>
      </c>
      <c r="G55" s="330">
        <v>19236400</v>
      </c>
      <c r="H55" s="330">
        <v>0</v>
      </c>
      <c r="I55" s="330">
        <v>19236400</v>
      </c>
      <c r="J55" s="330">
        <v>1548499.85</v>
      </c>
      <c r="K55" s="330">
        <v>0</v>
      </c>
    </row>
    <row r="56" spans="2:11" ht="48" x14ac:dyDescent="0.3">
      <c r="B56" s="254" t="s">
        <v>313</v>
      </c>
      <c r="C56" s="263" t="s">
        <v>314</v>
      </c>
      <c r="D56" s="257" t="s">
        <v>315</v>
      </c>
      <c r="E56" s="257" t="s">
        <v>234</v>
      </c>
      <c r="F56" s="254">
        <v>20782899.850000001</v>
      </c>
      <c r="G56" s="254">
        <v>19234400</v>
      </c>
      <c r="H56" s="254">
        <v>0</v>
      </c>
      <c r="I56" s="254">
        <v>19234400</v>
      </c>
      <c r="J56" s="254">
        <v>1548499.85</v>
      </c>
      <c r="K56" s="254">
        <v>0</v>
      </c>
    </row>
    <row r="57" spans="2:11" ht="24" x14ac:dyDescent="0.3">
      <c r="B57" s="325" t="s">
        <v>316</v>
      </c>
      <c r="C57" s="322">
        <v>2110</v>
      </c>
      <c r="D57" s="323">
        <v>111</v>
      </c>
      <c r="E57" s="323" t="s">
        <v>234</v>
      </c>
      <c r="F57" s="325">
        <v>15983164.25</v>
      </c>
      <c r="G57" s="325">
        <v>14793840.25</v>
      </c>
      <c r="H57" s="325">
        <v>0</v>
      </c>
      <c r="I57" s="325">
        <v>14793840.25</v>
      </c>
      <c r="J57" s="325">
        <v>1189324</v>
      </c>
      <c r="K57" s="325">
        <v>0</v>
      </c>
    </row>
    <row r="58" spans="2:11" x14ac:dyDescent="0.3">
      <c r="B58" s="254" t="s">
        <v>37</v>
      </c>
      <c r="C58" s="263"/>
      <c r="D58" s="257"/>
      <c r="E58" s="257"/>
      <c r="F58" s="254"/>
      <c r="G58" s="254"/>
      <c r="H58" s="254"/>
      <c r="I58" s="254"/>
      <c r="J58" s="254"/>
      <c r="K58" s="254"/>
    </row>
    <row r="59" spans="2:11" x14ac:dyDescent="0.3">
      <c r="B59" s="254" t="s">
        <v>317</v>
      </c>
      <c r="C59" s="263" t="s">
        <v>318</v>
      </c>
      <c r="D59" s="257">
        <v>111</v>
      </c>
      <c r="E59" s="257">
        <v>211</v>
      </c>
      <c r="F59" s="254">
        <v>15893164.25</v>
      </c>
      <c r="G59" s="254">
        <v>14703840.25</v>
      </c>
      <c r="H59" s="281">
        <v>0</v>
      </c>
      <c r="I59" s="281">
        <v>14703840.25</v>
      </c>
      <c r="J59" s="281">
        <v>1189324</v>
      </c>
      <c r="K59" s="254">
        <v>0</v>
      </c>
    </row>
    <row r="60" spans="2:11" ht="24" x14ac:dyDescent="0.3">
      <c r="B60" s="254" t="s">
        <v>319</v>
      </c>
      <c r="C60" s="263" t="s">
        <v>320</v>
      </c>
      <c r="D60" s="257">
        <v>111</v>
      </c>
      <c r="E60" s="257">
        <v>266</v>
      </c>
      <c r="F60" s="254">
        <v>90000</v>
      </c>
      <c r="G60" s="254">
        <v>90000</v>
      </c>
      <c r="H60" s="281">
        <v>0</v>
      </c>
      <c r="I60" s="281">
        <v>90000</v>
      </c>
      <c r="J60" s="281">
        <v>0</v>
      </c>
      <c r="K60" s="254">
        <v>0</v>
      </c>
    </row>
    <row r="61" spans="2:11" ht="24" x14ac:dyDescent="0.3">
      <c r="B61" s="325" t="s">
        <v>321</v>
      </c>
      <c r="C61" s="324" t="s">
        <v>322</v>
      </c>
      <c r="D61" s="323">
        <v>112</v>
      </c>
      <c r="E61" s="323" t="s">
        <v>234</v>
      </c>
      <c r="F61" s="325">
        <v>2000</v>
      </c>
      <c r="G61" s="325">
        <v>2000</v>
      </c>
      <c r="H61" s="325">
        <v>0</v>
      </c>
      <c r="I61" s="325">
        <v>2000</v>
      </c>
      <c r="J61" s="325">
        <v>0</v>
      </c>
      <c r="K61" s="325">
        <v>0</v>
      </c>
    </row>
    <row r="62" spans="2:11" x14ac:dyDescent="0.3">
      <c r="B62" s="254" t="s">
        <v>37</v>
      </c>
      <c r="C62" s="263"/>
      <c r="D62" s="257"/>
      <c r="E62" s="257"/>
      <c r="F62" s="254"/>
      <c r="G62" s="254"/>
      <c r="H62" s="254"/>
      <c r="I62" s="254"/>
      <c r="J62" s="254"/>
      <c r="K62" s="254"/>
    </row>
    <row r="63" spans="2:11" ht="24" x14ac:dyDescent="0.3">
      <c r="B63" s="254" t="s">
        <v>323</v>
      </c>
      <c r="C63" s="263" t="s">
        <v>324</v>
      </c>
      <c r="D63" s="257">
        <v>112</v>
      </c>
      <c r="E63" s="257">
        <v>212</v>
      </c>
      <c r="F63" s="254">
        <v>2000</v>
      </c>
      <c r="G63" s="254">
        <v>2000</v>
      </c>
      <c r="H63" s="281">
        <v>0</v>
      </c>
      <c r="I63" s="281">
        <v>2000</v>
      </c>
      <c r="J63" s="281">
        <v>0</v>
      </c>
      <c r="K63" s="254">
        <v>0</v>
      </c>
    </row>
    <row r="64" spans="2:11" ht="24" x14ac:dyDescent="0.3">
      <c r="B64" s="254" t="s">
        <v>325</v>
      </c>
      <c r="C64" s="263" t="s">
        <v>326</v>
      </c>
      <c r="D64" s="257">
        <v>112</v>
      </c>
      <c r="E64" s="257">
        <v>214</v>
      </c>
      <c r="F64" s="254">
        <v>0</v>
      </c>
      <c r="G64" s="254">
        <v>0</v>
      </c>
      <c r="H64" s="281">
        <v>0</v>
      </c>
      <c r="I64" s="281">
        <v>0</v>
      </c>
      <c r="J64" s="281">
        <v>0</v>
      </c>
      <c r="K64" s="254">
        <v>0</v>
      </c>
    </row>
    <row r="65" spans="2:11" x14ac:dyDescent="0.3">
      <c r="B65" s="254" t="s">
        <v>327</v>
      </c>
      <c r="C65" s="263" t="s">
        <v>328</v>
      </c>
      <c r="D65" s="257">
        <v>112</v>
      </c>
      <c r="E65" s="257">
        <v>221</v>
      </c>
      <c r="F65" s="254">
        <v>0</v>
      </c>
      <c r="G65" s="254">
        <v>0</v>
      </c>
      <c r="H65" s="281">
        <v>0</v>
      </c>
      <c r="I65" s="281">
        <v>0</v>
      </c>
      <c r="J65" s="281">
        <v>0</v>
      </c>
      <c r="K65" s="254">
        <v>0</v>
      </c>
    </row>
    <row r="66" spans="2:11" x14ac:dyDescent="0.3">
      <c r="B66" s="254" t="s">
        <v>329</v>
      </c>
      <c r="C66" s="263" t="s">
        <v>330</v>
      </c>
      <c r="D66" s="257">
        <v>112</v>
      </c>
      <c r="E66" s="257">
        <v>222</v>
      </c>
      <c r="F66" s="254">
        <v>0</v>
      </c>
      <c r="G66" s="254">
        <v>0</v>
      </c>
      <c r="H66" s="281">
        <v>0</v>
      </c>
      <c r="I66" s="281">
        <v>0</v>
      </c>
      <c r="J66" s="281">
        <v>0</v>
      </c>
      <c r="K66" s="254">
        <v>0</v>
      </c>
    </row>
    <row r="67" spans="2:11" x14ac:dyDescent="0.3">
      <c r="B67" s="274" t="s">
        <v>331</v>
      </c>
      <c r="C67" s="263" t="s">
        <v>332</v>
      </c>
      <c r="D67" s="273">
        <v>112</v>
      </c>
      <c r="E67" s="273">
        <v>223</v>
      </c>
      <c r="F67" s="274">
        <v>0</v>
      </c>
      <c r="G67" s="274">
        <v>0</v>
      </c>
      <c r="H67" s="281">
        <v>0</v>
      </c>
      <c r="I67" s="281">
        <v>0</v>
      </c>
      <c r="J67" s="281">
        <v>0</v>
      </c>
      <c r="K67" s="274">
        <v>0</v>
      </c>
    </row>
    <row r="68" spans="2:11" x14ac:dyDescent="0.3">
      <c r="B68" s="254" t="s">
        <v>333</v>
      </c>
      <c r="C68" s="263" t="s">
        <v>334</v>
      </c>
      <c r="D68" s="257">
        <v>112</v>
      </c>
      <c r="E68" s="257">
        <v>226</v>
      </c>
      <c r="F68" s="254">
        <v>0</v>
      </c>
      <c r="G68" s="254">
        <v>0</v>
      </c>
      <c r="H68" s="281">
        <v>0</v>
      </c>
      <c r="I68" s="281">
        <v>0</v>
      </c>
      <c r="J68" s="281">
        <v>0</v>
      </c>
      <c r="K68" s="254">
        <v>0</v>
      </c>
    </row>
    <row r="69" spans="2:11" ht="24" x14ac:dyDescent="0.3">
      <c r="B69" s="254" t="s">
        <v>319</v>
      </c>
      <c r="C69" s="263" t="s">
        <v>335</v>
      </c>
      <c r="D69" s="257">
        <v>112</v>
      </c>
      <c r="E69" s="257">
        <v>266</v>
      </c>
      <c r="F69" s="254">
        <v>0</v>
      </c>
      <c r="G69" s="254">
        <v>0</v>
      </c>
      <c r="H69" s="281">
        <v>0</v>
      </c>
      <c r="I69" s="281">
        <v>0</v>
      </c>
      <c r="J69" s="281">
        <v>0</v>
      </c>
      <c r="K69" s="254">
        <v>0</v>
      </c>
    </row>
    <row r="70" spans="2:11" ht="48" x14ac:dyDescent="0.3">
      <c r="B70" s="325" t="s">
        <v>336</v>
      </c>
      <c r="C70" s="322">
        <v>2120</v>
      </c>
      <c r="D70" s="322">
        <v>113</v>
      </c>
      <c r="E70" s="323" t="s">
        <v>234</v>
      </c>
      <c r="F70" s="325">
        <v>0</v>
      </c>
      <c r="G70" s="325">
        <v>0</v>
      </c>
      <c r="H70" s="325">
        <v>0</v>
      </c>
      <c r="I70" s="325">
        <v>0</v>
      </c>
      <c r="J70" s="325">
        <v>0</v>
      </c>
      <c r="K70" s="325">
        <v>0</v>
      </c>
    </row>
    <row r="71" spans="2:11" x14ac:dyDescent="0.3">
      <c r="B71" s="254" t="s">
        <v>333</v>
      </c>
      <c r="C71" s="263" t="s">
        <v>324</v>
      </c>
      <c r="D71" s="257">
        <v>113</v>
      </c>
      <c r="E71" s="257">
        <v>226</v>
      </c>
      <c r="F71" s="254">
        <v>0</v>
      </c>
      <c r="G71" s="254">
        <v>0</v>
      </c>
      <c r="H71" s="281">
        <v>0</v>
      </c>
      <c r="I71" s="281">
        <v>0</v>
      </c>
      <c r="J71" s="281">
        <v>0</v>
      </c>
      <c r="K71" s="254">
        <v>0</v>
      </c>
    </row>
    <row r="72" spans="2:11" ht="48" x14ac:dyDescent="0.3">
      <c r="B72" s="325" t="s">
        <v>337</v>
      </c>
      <c r="C72" s="324" t="s">
        <v>322</v>
      </c>
      <c r="D72" s="323">
        <v>119</v>
      </c>
      <c r="E72" s="323" t="s">
        <v>234</v>
      </c>
      <c r="F72" s="325">
        <v>4799735.5999999996</v>
      </c>
      <c r="G72" s="325">
        <v>4440559.75</v>
      </c>
      <c r="H72" s="325">
        <v>0</v>
      </c>
      <c r="I72" s="325">
        <v>4440559.75</v>
      </c>
      <c r="J72" s="325">
        <v>359175.85</v>
      </c>
      <c r="K72" s="325">
        <v>0</v>
      </c>
    </row>
    <row r="73" spans="2:11" x14ac:dyDescent="0.3">
      <c r="B73" s="254" t="s">
        <v>338</v>
      </c>
      <c r="C73" s="263"/>
      <c r="D73" s="257"/>
      <c r="E73" s="257"/>
      <c r="F73" s="254"/>
      <c r="G73" s="254"/>
      <c r="H73" s="254"/>
      <c r="I73" s="254"/>
      <c r="J73" s="254"/>
      <c r="K73" s="254"/>
    </row>
    <row r="74" spans="2:11" x14ac:dyDescent="0.3">
      <c r="B74" s="254" t="s">
        <v>339</v>
      </c>
      <c r="C74" s="263" t="s">
        <v>324</v>
      </c>
      <c r="D74" s="257">
        <v>119</v>
      </c>
      <c r="E74" s="257">
        <v>213</v>
      </c>
      <c r="F74" s="254">
        <v>4799735.5999999996</v>
      </c>
      <c r="G74" s="254">
        <v>4440559.75</v>
      </c>
      <c r="H74" s="281">
        <v>0</v>
      </c>
      <c r="I74" s="281">
        <v>4440559.75</v>
      </c>
      <c r="J74" s="281">
        <v>359175.85</v>
      </c>
      <c r="K74" s="254">
        <v>0</v>
      </c>
    </row>
    <row r="75" spans="2:11" x14ac:dyDescent="0.3">
      <c r="B75" s="254" t="s">
        <v>333</v>
      </c>
      <c r="C75" s="263" t="s">
        <v>326</v>
      </c>
      <c r="D75" s="257">
        <v>119</v>
      </c>
      <c r="E75" s="257">
        <v>226</v>
      </c>
      <c r="F75" s="254">
        <v>0</v>
      </c>
      <c r="G75" s="254">
        <v>0</v>
      </c>
      <c r="H75" s="281">
        <v>0</v>
      </c>
      <c r="I75" s="281">
        <v>0</v>
      </c>
      <c r="J75" s="281">
        <v>0</v>
      </c>
      <c r="K75" s="254">
        <v>0</v>
      </c>
    </row>
    <row r="76" spans="2:11" x14ac:dyDescent="0.3">
      <c r="B76" s="281" t="s">
        <v>340</v>
      </c>
      <c r="C76" s="263" t="s">
        <v>328</v>
      </c>
      <c r="D76" s="257">
        <v>119</v>
      </c>
      <c r="E76" s="257">
        <v>310</v>
      </c>
      <c r="F76" s="254">
        <v>0</v>
      </c>
      <c r="G76" s="254">
        <v>0</v>
      </c>
      <c r="H76" s="281">
        <v>0</v>
      </c>
      <c r="I76" s="281">
        <v>0</v>
      </c>
      <c r="J76" s="281">
        <v>0</v>
      </c>
      <c r="K76" s="254">
        <v>0</v>
      </c>
    </row>
    <row r="77" spans="2:11" x14ac:dyDescent="0.3">
      <c r="B77" s="258" t="s">
        <v>341</v>
      </c>
      <c r="C77" s="263" t="s">
        <v>330</v>
      </c>
      <c r="D77" s="257">
        <v>119</v>
      </c>
      <c r="E77" s="257">
        <v>345</v>
      </c>
      <c r="F77" s="254">
        <v>0</v>
      </c>
      <c r="G77" s="254">
        <v>0</v>
      </c>
      <c r="H77" s="281">
        <v>0</v>
      </c>
      <c r="I77" s="281">
        <v>0</v>
      </c>
      <c r="J77" s="281">
        <v>0</v>
      </c>
      <c r="K77" s="254">
        <v>0</v>
      </c>
    </row>
    <row r="78" spans="2:11" ht="24" x14ac:dyDescent="0.3">
      <c r="B78" s="258" t="s">
        <v>342</v>
      </c>
      <c r="C78" s="263" t="s">
        <v>332</v>
      </c>
      <c r="D78" s="257">
        <v>119</v>
      </c>
      <c r="E78" s="257">
        <v>346</v>
      </c>
      <c r="F78" s="254">
        <v>0</v>
      </c>
      <c r="G78" s="254">
        <v>0</v>
      </c>
      <c r="H78" s="281">
        <v>0</v>
      </c>
      <c r="I78" s="281">
        <v>0</v>
      </c>
      <c r="J78" s="281">
        <v>0</v>
      </c>
      <c r="K78" s="254">
        <v>0</v>
      </c>
    </row>
    <row r="79" spans="2:11" ht="36" x14ac:dyDescent="0.3">
      <c r="B79" s="258" t="s">
        <v>343</v>
      </c>
      <c r="C79" s="263" t="s">
        <v>334</v>
      </c>
      <c r="D79" s="257">
        <v>119</v>
      </c>
      <c r="E79" s="257">
        <v>265</v>
      </c>
      <c r="F79" s="254">
        <v>0</v>
      </c>
      <c r="G79" s="254">
        <v>0</v>
      </c>
      <c r="H79" s="281">
        <v>0</v>
      </c>
      <c r="I79" s="281">
        <v>0</v>
      </c>
      <c r="J79" s="281">
        <v>0</v>
      </c>
      <c r="K79" s="254">
        <v>0</v>
      </c>
    </row>
    <row r="80" spans="2:11" ht="24" x14ac:dyDescent="0.3">
      <c r="B80" s="254" t="s">
        <v>319</v>
      </c>
      <c r="C80" s="263" t="s">
        <v>334</v>
      </c>
      <c r="D80" s="257">
        <v>119</v>
      </c>
      <c r="E80" s="257">
        <v>266</v>
      </c>
      <c r="F80" s="254">
        <v>0</v>
      </c>
      <c r="G80" s="254">
        <v>0</v>
      </c>
      <c r="H80" s="281">
        <v>0</v>
      </c>
      <c r="I80" s="281">
        <v>0</v>
      </c>
      <c r="J80" s="281">
        <v>0</v>
      </c>
      <c r="K80" s="254">
        <v>0</v>
      </c>
    </row>
    <row r="81" spans="2:11" x14ac:dyDescent="0.3">
      <c r="B81" s="330" t="s">
        <v>344</v>
      </c>
      <c r="C81" s="311" t="s">
        <v>345</v>
      </c>
      <c r="D81" s="329">
        <v>300</v>
      </c>
      <c r="E81" s="329" t="s">
        <v>234</v>
      </c>
      <c r="F81" s="330">
        <v>0</v>
      </c>
      <c r="G81" s="330">
        <v>0</v>
      </c>
      <c r="H81" s="330">
        <v>0</v>
      </c>
      <c r="I81" s="330">
        <v>0</v>
      </c>
      <c r="J81" s="330">
        <v>0</v>
      </c>
      <c r="K81" s="330">
        <v>0</v>
      </c>
    </row>
    <row r="82" spans="2:11" ht="36" x14ac:dyDescent="0.3">
      <c r="B82" s="325" t="s">
        <v>346</v>
      </c>
      <c r="C82" s="324" t="s">
        <v>347</v>
      </c>
      <c r="D82" s="323">
        <v>320</v>
      </c>
      <c r="E82" s="323" t="s">
        <v>234</v>
      </c>
      <c r="F82" s="325">
        <v>0</v>
      </c>
      <c r="G82" s="325">
        <v>0</v>
      </c>
      <c r="H82" s="325">
        <v>0</v>
      </c>
      <c r="I82" s="325">
        <v>0</v>
      </c>
      <c r="J82" s="325">
        <v>0</v>
      </c>
      <c r="K82" s="325">
        <v>0</v>
      </c>
    </row>
    <row r="83" spans="2:11" ht="48" x14ac:dyDescent="0.3">
      <c r="B83" s="254" t="s">
        <v>348</v>
      </c>
      <c r="C83" s="263" t="s">
        <v>349</v>
      </c>
      <c r="D83" s="257">
        <v>321</v>
      </c>
      <c r="E83" s="257" t="s">
        <v>234</v>
      </c>
      <c r="F83" s="254">
        <v>0</v>
      </c>
      <c r="G83" s="254">
        <v>0</v>
      </c>
      <c r="H83" s="254">
        <v>0</v>
      </c>
      <c r="I83" s="254">
        <v>0</v>
      </c>
      <c r="J83" s="254">
        <v>0</v>
      </c>
      <c r="K83" s="254">
        <v>0</v>
      </c>
    </row>
    <row r="84" spans="2:11" ht="24" x14ac:dyDescent="0.3">
      <c r="B84" s="254" t="s">
        <v>350</v>
      </c>
      <c r="C84" s="263" t="s">
        <v>351</v>
      </c>
      <c r="D84" s="257">
        <v>321</v>
      </c>
      <c r="E84" s="257">
        <v>262</v>
      </c>
      <c r="F84" s="254" t="s">
        <v>234</v>
      </c>
      <c r="G84" s="254" t="s">
        <v>234</v>
      </c>
      <c r="H84" s="254" t="s">
        <v>234</v>
      </c>
      <c r="I84" s="254" t="s">
        <v>234</v>
      </c>
      <c r="J84" s="254" t="s">
        <v>234</v>
      </c>
      <c r="K84" s="254" t="s">
        <v>234</v>
      </c>
    </row>
    <row r="85" spans="2:11" ht="24" x14ac:dyDescent="0.3">
      <c r="B85" s="254" t="s">
        <v>352</v>
      </c>
      <c r="C85" s="263" t="s">
        <v>353</v>
      </c>
      <c r="D85" s="257">
        <v>321</v>
      </c>
      <c r="E85" s="257">
        <v>262</v>
      </c>
      <c r="F85" s="254" t="s">
        <v>234</v>
      </c>
      <c r="G85" s="254" t="s">
        <v>234</v>
      </c>
      <c r="H85" s="254" t="s">
        <v>234</v>
      </c>
      <c r="I85" s="254" t="s">
        <v>234</v>
      </c>
      <c r="J85" s="254" t="s">
        <v>234</v>
      </c>
      <c r="K85" s="254" t="s">
        <v>234</v>
      </c>
    </row>
    <row r="86" spans="2:11" ht="36" x14ac:dyDescent="0.3">
      <c r="B86" s="254" t="s">
        <v>354</v>
      </c>
      <c r="C86" s="263" t="s">
        <v>355</v>
      </c>
      <c r="D86" s="257">
        <v>321</v>
      </c>
      <c r="E86" s="257">
        <v>264</v>
      </c>
      <c r="F86" s="254">
        <v>0</v>
      </c>
      <c r="G86" s="254">
        <v>0</v>
      </c>
      <c r="H86" s="281">
        <v>0</v>
      </c>
      <c r="I86" s="281">
        <v>0</v>
      </c>
      <c r="J86" s="281">
        <v>0</v>
      </c>
      <c r="K86" s="254">
        <v>0</v>
      </c>
    </row>
    <row r="87" spans="2:11" ht="24" x14ac:dyDescent="0.3">
      <c r="B87" s="254" t="s">
        <v>356</v>
      </c>
      <c r="C87" s="263" t="s">
        <v>357</v>
      </c>
      <c r="D87" s="257">
        <v>321</v>
      </c>
      <c r="E87" s="257">
        <v>266</v>
      </c>
      <c r="F87" s="254">
        <v>0</v>
      </c>
      <c r="G87" s="254">
        <v>0</v>
      </c>
      <c r="H87" s="281">
        <v>0</v>
      </c>
      <c r="I87" s="281">
        <v>0</v>
      </c>
      <c r="J87" s="281">
        <v>0</v>
      </c>
      <c r="K87" s="254">
        <v>0</v>
      </c>
    </row>
    <row r="88" spans="2:11" ht="48" x14ac:dyDescent="0.3">
      <c r="B88" s="325" t="s">
        <v>358</v>
      </c>
      <c r="C88" s="324" t="s">
        <v>359</v>
      </c>
      <c r="D88" s="323">
        <v>340</v>
      </c>
      <c r="E88" s="323">
        <v>296</v>
      </c>
      <c r="F88" s="325">
        <v>0</v>
      </c>
      <c r="G88" s="325" t="s">
        <v>234</v>
      </c>
      <c r="H88" s="325" t="s">
        <v>234</v>
      </c>
      <c r="I88" s="325">
        <v>0</v>
      </c>
      <c r="J88" s="321">
        <v>0</v>
      </c>
      <c r="K88" s="325">
        <v>0</v>
      </c>
    </row>
    <row r="89" spans="2:11" ht="60" x14ac:dyDescent="0.3">
      <c r="B89" s="325" t="s">
        <v>360</v>
      </c>
      <c r="C89" s="324" t="s">
        <v>361</v>
      </c>
      <c r="D89" s="323">
        <v>350</v>
      </c>
      <c r="E89" s="323">
        <v>296</v>
      </c>
      <c r="F89" s="325">
        <v>0</v>
      </c>
      <c r="G89" s="325">
        <v>0</v>
      </c>
      <c r="H89" s="321">
        <v>0</v>
      </c>
      <c r="I89" s="321">
        <v>0</v>
      </c>
      <c r="J89" s="321">
        <v>0</v>
      </c>
      <c r="K89" s="325">
        <v>0</v>
      </c>
    </row>
    <row r="90" spans="2:11" x14ac:dyDescent="0.3">
      <c r="B90" s="325" t="s">
        <v>362</v>
      </c>
      <c r="C90" s="324" t="s">
        <v>363</v>
      </c>
      <c r="D90" s="323">
        <v>360</v>
      </c>
      <c r="E90" s="323">
        <v>296</v>
      </c>
      <c r="F90" s="325">
        <v>0</v>
      </c>
      <c r="G90" s="325" t="s">
        <v>234</v>
      </c>
      <c r="H90" s="325" t="s">
        <v>234</v>
      </c>
      <c r="I90" s="325" t="s">
        <v>234</v>
      </c>
      <c r="J90" s="321">
        <v>0</v>
      </c>
      <c r="K90" s="325">
        <v>0</v>
      </c>
    </row>
    <row r="91" spans="2:11" x14ac:dyDescent="0.3">
      <c r="B91" s="330" t="s">
        <v>364</v>
      </c>
      <c r="C91" s="311" t="s">
        <v>365</v>
      </c>
      <c r="D91" s="329">
        <v>850</v>
      </c>
      <c r="E91" s="329" t="s">
        <v>234</v>
      </c>
      <c r="F91" s="330">
        <v>2970300</v>
      </c>
      <c r="G91" s="330">
        <v>2970300</v>
      </c>
      <c r="H91" s="330">
        <v>0</v>
      </c>
      <c r="I91" s="330">
        <v>2970300</v>
      </c>
      <c r="J91" s="330">
        <v>0</v>
      </c>
      <c r="K91" s="330">
        <v>0</v>
      </c>
    </row>
    <row r="92" spans="2:11" ht="36" x14ac:dyDescent="0.3">
      <c r="B92" s="325" t="s">
        <v>366</v>
      </c>
      <c r="C92" s="324" t="s">
        <v>367</v>
      </c>
      <c r="D92" s="323">
        <v>851</v>
      </c>
      <c r="E92" s="323" t="s">
        <v>234</v>
      </c>
      <c r="F92" s="325">
        <v>2963000</v>
      </c>
      <c r="G92" s="325">
        <v>2963000</v>
      </c>
      <c r="H92" s="325">
        <v>0</v>
      </c>
      <c r="I92" s="325">
        <v>2963000</v>
      </c>
      <c r="J92" s="325">
        <v>0</v>
      </c>
      <c r="K92" s="325">
        <v>0</v>
      </c>
    </row>
    <row r="93" spans="2:11" x14ac:dyDescent="0.3">
      <c r="B93" s="254" t="s">
        <v>300</v>
      </c>
      <c r="C93" s="263"/>
      <c r="D93" s="257"/>
      <c r="E93" s="257"/>
      <c r="F93" s="254"/>
      <c r="G93" s="254"/>
      <c r="H93" s="254"/>
      <c r="I93" s="254"/>
      <c r="J93" s="254"/>
      <c r="K93" s="254"/>
    </row>
    <row r="94" spans="2:11" x14ac:dyDescent="0.3">
      <c r="B94" s="254" t="s">
        <v>368</v>
      </c>
      <c r="C94" s="263" t="s">
        <v>369</v>
      </c>
      <c r="D94" s="257">
        <v>851</v>
      </c>
      <c r="E94" s="257">
        <v>291</v>
      </c>
      <c r="F94" s="254">
        <v>126600</v>
      </c>
      <c r="G94" s="254">
        <v>126600</v>
      </c>
      <c r="H94" s="281">
        <v>0</v>
      </c>
      <c r="I94" s="281">
        <v>126600</v>
      </c>
      <c r="J94" s="281">
        <v>0</v>
      </c>
      <c r="K94" s="254">
        <v>0</v>
      </c>
    </row>
    <row r="95" spans="2:11" x14ac:dyDescent="0.3">
      <c r="B95" s="254" t="s">
        <v>370</v>
      </c>
      <c r="C95" s="263" t="s">
        <v>371</v>
      </c>
      <c r="D95" s="257">
        <v>851</v>
      </c>
      <c r="E95" s="257">
        <v>291</v>
      </c>
      <c r="F95" s="254">
        <v>2836400</v>
      </c>
      <c r="G95" s="254">
        <v>2836400</v>
      </c>
      <c r="H95" s="281">
        <v>0</v>
      </c>
      <c r="I95" s="281">
        <v>2836400</v>
      </c>
      <c r="J95" s="281">
        <v>0</v>
      </c>
      <c r="K95" s="254">
        <v>0</v>
      </c>
    </row>
    <row r="96" spans="2:11" ht="36" x14ac:dyDescent="0.3">
      <c r="B96" s="325" t="s">
        <v>372</v>
      </c>
      <c r="C96" s="324" t="s">
        <v>373</v>
      </c>
      <c r="D96" s="323">
        <v>852</v>
      </c>
      <c r="E96" s="323" t="s">
        <v>234</v>
      </c>
      <c r="F96" s="325">
        <v>7300</v>
      </c>
      <c r="G96" s="325">
        <v>7300</v>
      </c>
      <c r="H96" s="325">
        <v>0</v>
      </c>
      <c r="I96" s="325">
        <v>7300</v>
      </c>
      <c r="J96" s="325">
        <v>0</v>
      </c>
      <c r="K96" s="325">
        <v>0</v>
      </c>
    </row>
    <row r="97" spans="2:11" x14ac:dyDescent="0.3">
      <c r="B97" s="254" t="s">
        <v>300</v>
      </c>
      <c r="C97" s="255"/>
      <c r="D97" s="428"/>
      <c r="E97" s="430"/>
      <c r="F97" s="254"/>
      <c r="G97" s="254"/>
      <c r="H97" s="254"/>
      <c r="I97" s="254"/>
      <c r="J97" s="254"/>
      <c r="K97" s="254"/>
    </row>
    <row r="98" spans="2:11" x14ac:dyDescent="0.3">
      <c r="B98" s="254" t="s">
        <v>374</v>
      </c>
      <c r="C98" s="263" t="s">
        <v>375</v>
      </c>
      <c r="D98" s="257">
        <v>852</v>
      </c>
      <c r="E98" s="257">
        <v>291</v>
      </c>
      <c r="F98" s="254">
        <v>7300</v>
      </c>
      <c r="G98" s="254">
        <v>7300</v>
      </c>
      <c r="H98" s="281">
        <v>0</v>
      </c>
      <c r="I98" s="281">
        <v>7300</v>
      </c>
      <c r="J98" s="281">
        <v>0</v>
      </c>
      <c r="K98" s="254">
        <v>0</v>
      </c>
    </row>
    <row r="99" spans="2:11" x14ac:dyDescent="0.3">
      <c r="B99" s="254" t="s">
        <v>376</v>
      </c>
      <c r="C99" s="263" t="s">
        <v>377</v>
      </c>
      <c r="D99" s="257">
        <v>852</v>
      </c>
      <c r="E99" s="257">
        <v>291</v>
      </c>
      <c r="F99" s="254">
        <v>0</v>
      </c>
      <c r="G99" s="254">
        <v>0</v>
      </c>
      <c r="H99" s="281">
        <v>0</v>
      </c>
      <c r="I99" s="281">
        <v>0</v>
      </c>
      <c r="J99" s="281">
        <v>0</v>
      </c>
      <c r="K99" s="254">
        <v>0</v>
      </c>
    </row>
    <row r="100" spans="2:11" ht="24" x14ac:dyDescent="0.3">
      <c r="B100" s="325" t="s">
        <v>378</v>
      </c>
      <c r="C100" s="324" t="s">
        <v>379</v>
      </c>
      <c r="D100" s="323">
        <v>853</v>
      </c>
      <c r="E100" s="323" t="s">
        <v>234</v>
      </c>
      <c r="F100" s="325">
        <v>0</v>
      </c>
      <c r="G100" s="325">
        <v>0</v>
      </c>
      <c r="H100" s="325">
        <v>0</v>
      </c>
      <c r="I100" s="325">
        <v>0</v>
      </c>
      <c r="J100" s="325">
        <v>0</v>
      </c>
      <c r="K100" s="325">
        <v>0</v>
      </c>
    </row>
    <row r="101" spans="2:11" x14ac:dyDescent="0.3">
      <c r="B101" s="254" t="s">
        <v>37</v>
      </c>
      <c r="C101" s="255"/>
      <c r="D101" s="428"/>
      <c r="E101" s="430"/>
      <c r="F101" s="254"/>
      <c r="G101" s="254"/>
      <c r="H101" s="254"/>
      <c r="I101" s="254"/>
      <c r="J101" s="254"/>
      <c r="K101" s="254"/>
    </row>
    <row r="102" spans="2:11" x14ac:dyDescent="0.3">
      <c r="B102" s="254" t="s">
        <v>380</v>
      </c>
      <c r="C102" s="263" t="s">
        <v>381</v>
      </c>
      <c r="D102" s="257">
        <v>853</v>
      </c>
      <c r="E102" s="257">
        <v>291</v>
      </c>
      <c r="F102" s="254">
        <v>0</v>
      </c>
      <c r="G102" s="254">
        <v>0</v>
      </c>
      <c r="H102" s="281">
        <v>0</v>
      </c>
      <c r="I102" s="281">
        <v>0</v>
      </c>
      <c r="J102" s="281">
        <v>0</v>
      </c>
      <c r="K102" s="254">
        <v>0</v>
      </c>
    </row>
    <row r="103" spans="2:11" ht="36" x14ac:dyDescent="0.3">
      <c r="B103" s="254" t="s">
        <v>382</v>
      </c>
      <c r="C103" s="263" t="s">
        <v>383</v>
      </c>
      <c r="D103" s="257">
        <v>853</v>
      </c>
      <c r="E103" s="257">
        <v>292</v>
      </c>
      <c r="F103" s="254">
        <v>0</v>
      </c>
      <c r="G103" s="254">
        <v>0</v>
      </c>
      <c r="H103" s="281">
        <v>0</v>
      </c>
      <c r="I103" s="281">
        <v>0</v>
      </c>
      <c r="J103" s="281">
        <v>0</v>
      </c>
      <c r="K103" s="254">
        <v>0</v>
      </c>
    </row>
    <row r="104" spans="2:11" ht="36" x14ac:dyDescent="0.3">
      <c r="B104" s="254" t="s">
        <v>384</v>
      </c>
      <c r="C104" s="263" t="s">
        <v>385</v>
      </c>
      <c r="D104" s="257">
        <v>853</v>
      </c>
      <c r="E104" s="257">
        <v>293</v>
      </c>
      <c r="F104" s="254">
        <v>0</v>
      </c>
      <c r="G104" s="254">
        <v>0</v>
      </c>
      <c r="H104" s="281">
        <v>0</v>
      </c>
      <c r="I104" s="281">
        <v>0</v>
      </c>
      <c r="J104" s="281">
        <v>0</v>
      </c>
      <c r="K104" s="254">
        <v>0</v>
      </c>
    </row>
    <row r="105" spans="2:11" x14ac:dyDescent="0.3">
      <c r="B105" s="254" t="s">
        <v>386</v>
      </c>
      <c r="C105" s="263" t="s">
        <v>387</v>
      </c>
      <c r="D105" s="257">
        <v>853</v>
      </c>
      <c r="E105" s="257">
        <v>295</v>
      </c>
      <c r="F105" s="254">
        <v>0</v>
      </c>
      <c r="G105" s="254">
        <v>0</v>
      </c>
      <c r="H105" s="281">
        <v>0</v>
      </c>
      <c r="I105" s="281">
        <v>0</v>
      </c>
      <c r="J105" s="281">
        <v>0</v>
      </c>
      <c r="K105" s="254">
        <v>0</v>
      </c>
    </row>
    <row r="106" spans="2:11" ht="24" x14ac:dyDescent="0.3">
      <c r="B106" s="254" t="s">
        <v>388</v>
      </c>
      <c r="C106" s="263" t="s">
        <v>389</v>
      </c>
      <c r="D106" s="257">
        <v>853</v>
      </c>
      <c r="E106" s="257">
        <v>296</v>
      </c>
      <c r="F106" s="254">
        <v>0</v>
      </c>
      <c r="G106" s="254">
        <v>0</v>
      </c>
      <c r="H106" s="281">
        <v>0</v>
      </c>
      <c r="I106" s="281">
        <v>0</v>
      </c>
      <c r="J106" s="281">
        <v>0</v>
      </c>
      <c r="K106" s="254">
        <v>0</v>
      </c>
    </row>
    <row r="107" spans="2:11" ht="24" x14ac:dyDescent="0.3">
      <c r="B107" s="254" t="s">
        <v>390</v>
      </c>
      <c r="C107" s="263" t="s">
        <v>391</v>
      </c>
      <c r="D107" s="257">
        <v>853</v>
      </c>
      <c r="E107" s="257">
        <v>297</v>
      </c>
      <c r="F107" s="254">
        <v>0</v>
      </c>
      <c r="G107" s="254">
        <v>0</v>
      </c>
      <c r="H107" s="281">
        <v>0</v>
      </c>
      <c r="I107" s="281">
        <v>0</v>
      </c>
      <c r="J107" s="281">
        <v>0</v>
      </c>
      <c r="K107" s="254">
        <v>0</v>
      </c>
    </row>
    <row r="108" spans="2:11" ht="24" x14ac:dyDescent="0.3">
      <c r="B108" s="274" t="s">
        <v>392</v>
      </c>
      <c r="C108" s="263" t="s">
        <v>393</v>
      </c>
      <c r="D108" s="273">
        <v>853</v>
      </c>
      <c r="E108" s="273">
        <v>233</v>
      </c>
      <c r="F108" s="274">
        <v>0</v>
      </c>
      <c r="G108" s="274">
        <v>0</v>
      </c>
      <c r="H108" s="274" t="s">
        <v>234</v>
      </c>
      <c r="I108" s="281">
        <v>0</v>
      </c>
      <c r="J108" s="281">
        <v>0</v>
      </c>
      <c r="K108" s="274" t="s">
        <v>234</v>
      </c>
    </row>
    <row r="109" spans="2:11" ht="24" x14ac:dyDescent="0.3">
      <c r="B109" s="330" t="s">
        <v>394</v>
      </c>
      <c r="C109" s="311" t="s">
        <v>395</v>
      </c>
      <c r="D109" s="329" t="s">
        <v>234</v>
      </c>
      <c r="E109" s="329" t="s">
        <v>234</v>
      </c>
      <c r="F109" s="330">
        <v>0</v>
      </c>
      <c r="G109" s="330">
        <v>0</v>
      </c>
      <c r="H109" s="330">
        <v>0</v>
      </c>
      <c r="I109" s="330">
        <v>0</v>
      </c>
      <c r="J109" s="330">
        <v>0</v>
      </c>
      <c r="K109" s="330" t="s">
        <v>234</v>
      </c>
    </row>
    <row r="110" spans="2:11" ht="24" x14ac:dyDescent="0.3">
      <c r="B110" s="254" t="s">
        <v>396</v>
      </c>
      <c r="C110" s="263" t="s">
        <v>397</v>
      </c>
      <c r="D110" s="257">
        <v>862</v>
      </c>
      <c r="E110" s="257">
        <v>253</v>
      </c>
      <c r="F110" s="254">
        <v>0</v>
      </c>
      <c r="G110" s="254">
        <v>0</v>
      </c>
      <c r="H110" s="281">
        <v>0</v>
      </c>
      <c r="I110" s="281">
        <v>0</v>
      </c>
      <c r="J110" s="281">
        <v>0</v>
      </c>
      <c r="K110" s="254" t="s">
        <v>234</v>
      </c>
    </row>
    <row r="111" spans="2:11" ht="24" x14ac:dyDescent="0.3">
      <c r="B111" s="254" t="s">
        <v>398</v>
      </c>
      <c r="C111" s="263" t="s">
        <v>399</v>
      </c>
      <c r="D111" s="257">
        <v>623</v>
      </c>
      <c r="E111" s="257">
        <v>297</v>
      </c>
      <c r="F111" s="254">
        <v>0</v>
      </c>
      <c r="G111" s="254">
        <v>0</v>
      </c>
      <c r="H111" s="281">
        <v>0</v>
      </c>
      <c r="I111" s="281">
        <v>0</v>
      </c>
      <c r="J111" s="281">
        <v>0</v>
      </c>
      <c r="K111" s="254" t="s">
        <v>234</v>
      </c>
    </row>
    <row r="112" spans="2:11" ht="24" x14ac:dyDescent="0.3">
      <c r="B112" s="330" t="s">
        <v>401</v>
      </c>
      <c r="C112" s="311" t="s">
        <v>402</v>
      </c>
      <c r="D112" s="329" t="s">
        <v>234</v>
      </c>
      <c r="E112" s="329" t="s">
        <v>234</v>
      </c>
      <c r="F112" s="330">
        <v>0</v>
      </c>
      <c r="G112" s="330">
        <v>0</v>
      </c>
      <c r="H112" s="330">
        <v>0</v>
      </c>
      <c r="I112" s="330">
        <v>0</v>
      </c>
      <c r="J112" s="330">
        <v>0</v>
      </c>
      <c r="K112" s="330">
        <v>0</v>
      </c>
    </row>
    <row r="113" spans="2:11" x14ac:dyDescent="0.3">
      <c r="B113" s="254" t="s">
        <v>37</v>
      </c>
      <c r="C113" s="255"/>
      <c r="D113" s="428"/>
      <c r="E113" s="430"/>
      <c r="F113" s="254"/>
      <c r="G113" s="254"/>
      <c r="H113" s="254"/>
      <c r="I113" s="254"/>
      <c r="J113" s="254"/>
      <c r="K113" s="254"/>
    </row>
    <row r="114" spans="2:11" ht="48" x14ac:dyDescent="0.3">
      <c r="B114" s="254" t="s">
        <v>403</v>
      </c>
      <c r="C114" s="263" t="s">
        <v>404</v>
      </c>
      <c r="D114" s="257">
        <v>831</v>
      </c>
      <c r="E114" s="257" t="s">
        <v>234</v>
      </c>
      <c r="F114" s="254">
        <v>0</v>
      </c>
      <c r="G114" s="254">
        <v>0</v>
      </c>
      <c r="H114" s="254">
        <v>0</v>
      </c>
      <c r="I114" s="254">
        <v>0</v>
      </c>
      <c r="J114" s="254">
        <v>0</v>
      </c>
      <c r="K114" s="254">
        <v>0</v>
      </c>
    </row>
    <row r="115" spans="2:11" ht="48" x14ac:dyDescent="0.3">
      <c r="B115" s="254" t="s">
        <v>405</v>
      </c>
      <c r="C115" s="263" t="s">
        <v>406</v>
      </c>
      <c r="D115" s="257">
        <v>831</v>
      </c>
      <c r="E115" s="257">
        <v>293</v>
      </c>
      <c r="F115" s="254">
        <v>0</v>
      </c>
      <c r="G115" s="254">
        <v>0</v>
      </c>
      <c r="H115" s="281">
        <v>0</v>
      </c>
      <c r="I115" s="281">
        <v>0</v>
      </c>
      <c r="J115" s="281">
        <v>0</v>
      </c>
      <c r="K115" s="254">
        <v>0</v>
      </c>
    </row>
    <row r="116" spans="2:11" ht="24" x14ac:dyDescent="0.3">
      <c r="B116" s="254" t="s">
        <v>388</v>
      </c>
      <c r="C116" s="263" t="s">
        <v>407</v>
      </c>
      <c r="D116" s="257">
        <v>831</v>
      </c>
      <c r="E116" s="257">
        <v>296</v>
      </c>
      <c r="F116" s="254">
        <v>0</v>
      </c>
      <c r="G116" s="254">
        <v>0</v>
      </c>
      <c r="H116" s="281">
        <v>0</v>
      </c>
      <c r="I116" s="281">
        <v>0</v>
      </c>
      <c r="J116" s="281">
        <v>0</v>
      </c>
      <c r="K116" s="254">
        <v>0</v>
      </c>
    </row>
    <row r="117" spans="2:11" ht="24" x14ac:dyDescent="0.3">
      <c r="B117" s="254" t="s">
        <v>390</v>
      </c>
      <c r="C117" s="263" t="s">
        <v>408</v>
      </c>
      <c r="D117" s="257">
        <v>831</v>
      </c>
      <c r="E117" s="257">
        <v>297</v>
      </c>
      <c r="F117" s="254">
        <v>0</v>
      </c>
      <c r="G117" s="254">
        <v>0</v>
      </c>
      <c r="H117" s="281">
        <v>0</v>
      </c>
      <c r="I117" s="281">
        <v>0</v>
      </c>
      <c r="J117" s="281">
        <v>0</v>
      </c>
      <c r="K117" s="254">
        <v>0</v>
      </c>
    </row>
    <row r="118" spans="2:11" x14ac:dyDescent="0.3">
      <c r="B118" s="330" t="s">
        <v>409</v>
      </c>
      <c r="C118" s="311" t="s">
        <v>410</v>
      </c>
      <c r="D118" s="329" t="s">
        <v>234</v>
      </c>
      <c r="E118" s="329" t="s">
        <v>234</v>
      </c>
      <c r="F118" s="330">
        <v>13292816.15</v>
      </c>
      <c r="G118" s="330">
        <v>9553200</v>
      </c>
      <c r="H118" s="330">
        <v>0</v>
      </c>
      <c r="I118" s="330">
        <v>9553200</v>
      </c>
      <c r="J118" s="330">
        <v>3739616.15</v>
      </c>
      <c r="K118" s="330">
        <v>0</v>
      </c>
    </row>
    <row r="119" spans="2:11" ht="48" x14ac:dyDescent="0.3">
      <c r="B119" s="325" t="s">
        <v>411</v>
      </c>
      <c r="C119" s="324" t="s">
        <v>412</v>
      </c>
      <c r="D119" s="323">
        <v>243</v>
      </c>
      <c r="E119" s="323" t="s">
        <v>234</v>
      </c>
      <c r="F119" s="325">
        <v>0</v>
      </c>
      <c r="G119" s="325">
        <v>0</v>
      </c>
      <c r="H119" s="325">
        <v>0</v>
      </c>
      <c r="I119" s="325">
        <v>0</v>
      </c>
      <c r="J119" s="325">
        <v>0</v>
      </c>
      <c r="K119" s="325">
        <v>0</v>
      </c>
    </row>
    <row r="120" spans="2:11" ht="24" x14ac:dyDescent="0.3">
      <c r="B120" s="254" t="s">
        <v>413</v>
      </c>
      <c r="C120" s="263" t="s">
        <v>414</v>
      </c>
      <c r="D120" s="257">
        <v>243</v>
      </c>
      <c r="E120" s="257">
        <v>225</v>
      </c>
      <c r="F120" s="254">
        <v>0</v>
      </c>
      <c r="G120" s="254">
        <v>0</v>
      </c>
      <c r="H120" s="281">
        <v>0</v>
      </c>
      <c r="I120" s="281">
        <v>0</v>
      </c>
      <c r="J120" s="281">
        <v>0</v>
      </c>
      <c r="K120" s="254">
        <v>0</v>
      </c>
    </row>
    <row r="121" spans="2:11" x14ac:dyDescent="0.3">
      <c r="B121" s="254" t="s">
        <v>415</v>
      </c>
      <c r="C121" s="263" t="s">
        <v>416</v>
      </c>
      <c r="D121" s="257">
        <v>243</v>
      </c>
      <c r="E121" s="257">
        <v>226</v>
      </c>
      <c r="F121" s="254">
        <v>0</v>
      </c>
      <c r="G121" s="254">
        <v>0</v>
      </c>
      <c r="H121" s="281">
        <v>0</v>
      </c>
      <c r="I121" s="281">
        <v>0</v>
      </c>
      <c r="J121" s="281">
        <v>0</v>
      </c>
      <c r="K121" s="254">
        <v>0</v>
      </c>
    </row>
    <row r="122" spans="2:11" x14ac:dyDescent="0.3">
      <c r="B122" s="254" t="s">
        <v>420</v>
      </c>
      <c r="C122" s="263" t="s">
        <v>421</v>
      </c>
      <c r="D122" s="257">
        <v>243</v>
      </c>
      <c r="E122" s="257">
        <v>228</v>
      </c>
      <c r="F122" s="254">
        <v>0</v>
      </c>
      <c r="G122" s="254">
        <v>0</v>
      </c>
      <c r="H122" s="281">
        <v>0</v>
      </c>
      <c r="I122" s="281">
        <v>0</v>
      </c>
      <c r="J122" s="281">
        <v>0</v>
      </c>
      <c r="K122" s="254">
        <v>0</v>
      </c>
    </row>
    <row r="123" spans="2:11" x14ac:dyDescent="0.3">
      <c r="B123" s="254" t="s">
        <v>177</v>
      </c>
      <c r="C123" s="263" t="s">
        <v>422</v>
      </c>
      <c r="D123" s="257">
        <v>243</v>
      </c>
      <c r="E123" s="257">
        <v>310</v>
      </c>
      <c r="F123" s="254">
        <v>0</v>
      </c>
      <c r="G123" s="254">
        <v>0</v>
      </c>
      <c r="H123" s="281">
        <v>0</v>
      </c>
      <c r="I123" s="281">
        <v>0</v>
      </c>
      <c r="J123" s="281">
        <v>0</v>
      </c>
      <c r="K123" s="254">
        <v>0</v>
      </c>
    </row>
    <row r="124" spans="2:11" x14ac:dyDescent="0.3">
      <c r="B124" s="325" t="s">
        <v>423</v>
      </c>
      <c r="C124" s="324" t="s">
        <v>424</v>
      </c>
      <c r="D124" s="323">
        <v>244</v>
      </c>
      <c r="E124" s="323" t="s">
        <v>234</v>
      </c>
      <c r="F124" s="325">
        <v>11819232.300000001</v>
      </c>
      <c r="G124" s="325">
        <v>6140000</v>
      </c>
      <c r="H124" s="325">
        <v>0</v>
      </c>
      <c r="I124" s="325">
        <v>6140000</v>
      </c>
      <c r="J124" s="325">
        <v>2839616.15</v>
      </c>
      <c r="K124" s="325">
        <v>0</v>
      </c>
    </row>
    <row r="125" spans="2:11" x14ac:dyDescent="0.3">
      <c r="B125" s="254" t="s">
        <v>37</v>
      </c>
      <c r="C125" s="255"/>
      <c r="D125" s="428"/>
      <c r="E125" s="430"/>
      <c r="F125" s="254"/>
      <c r="G125" s="254"/>
      <c r="H125" s="254"/>
      <c r="I125" s="254"/>
      <c r="J125" s="254"/>
      <c r="K125" s="254"/>
    </row>
    <row r="126" spans="2:11" x14ac:dyDescent="0.3">
      <c r="B126" s="254" t="s">
        <v>425</v>
      </c>
      <c r="C126" s="263" t="s">
        <v>426</v>
      </c>
      <c r="D126" s="257">
        <v>244</v>
      </c>
      <c r="E126" s="257">
        <v>221</v>
      </c>
      <c r="F126" s="254">
        <v>200000</v>
      </c>
      <c r="G126" s="254">
        <v>170000</v>
      </c>
      <c r="H126" s="281">
        <v>0</v>
      </c>
      <c r="I126" s="281">
        <v>170000</v>
      </c>
      <c r="J126" s="281">
        <v>30000</v>
      </c>
      <c r="K126" s="254">
        <v>0</v>
      </c>
    </row>
    <row r="127" spans="2:11" x14ac:dyDescent="0.3">
      <c r="B127" s="254" t="s">
        <v>427</v>
      </c>
      <c r="C127" s="263" t="s">
        <v>428</v>
      </c>
      <c r="D127" s="257">
        <v>244</v>
      </c>
      <c r="E127" s="257">
        <v>222</v>
      </c>
      <c r="F127" s="254">
        <v>0</v>
      </c>
      <c r="G127" s="254">
        <v>0</v>
      </c>
      <c r="H127" s="281">
        <v>0</v>
      </c>
      <c r="I127" s="281">
        <v>0</v>
      </c>
      <c r="J127" s="281">
        <v>0</v>
      </c>
      <c r="K127" s="254">
        <v>0</v>
      </c>
    </row>
    <row r="128" spans="2:11" x14ac:dyDescent="0.3">
      <c r="B128" s="254" t="s">
        <v>331</v>
      </c>
      <c r="C128" s="263" t="s">
        <v>429</v>
      </c>
      <c r="D128" s="257">
        <v>244</v>
      </c>
      <c r="E128" s="257">
        <v>223</v>
      </c>
      <c r="F128" s="254">
        <v>310000</v>
      </c>
      <c r="G128" s="254">
        <v>250000</v>
      </c>
      <c r="H128" s="281">
        <v>0</v>
      </c>
      <c r="I128" s="281">
        <v>250000</v>
      </c>
      <c r="J128" s="281">
        <v>60000</v>
      </c>
      <c r="K128" s="254">
        <v>0</v>
      </c>
    </row>
    <row r="129" spans="2:11" ht="36" x14ac:dyDescent="0.3">
      <c r="B129" s="254" t="s">
        <v>430</v>
      </c>
      <c r="C129" s="263" t="s">
        <v>431</v>
      </c>
      <c r="D129" s="257">
        <v>244</v>
      </c>
      <c r="E129" s="257">
        <v>224</v>
      </c>
      <c r="F129" s="254">
        <v>0</v>
      </c>
      <c r="G129" s="254">
        <v>0</v>
      </c>
      <c r="H129" s="281">
        <v>0</v>
      </c>
      <c r="I129" s="281">
        <v>0</v>
      </c>
      <c r="J129" s="281">
        <v>0</v>
      </c>
      <c r="K129" s="254">
        <v>0</v>
      </c>
    </row>
    <row r="130" spans="2:11" x14ac:dyDescent="0.3">
      <c r="B130" s="254" t="s">
        <v>432</v>
      </c>
      <c r="C130" s="263" t="s">
        <v>433</v>
      </c>
      <c r="D130" s="257">
        <v>244</v>
      </c>
      <c r="E130" s="257">
        <v>225</v>
      </c>
      <c r="F130" s="254">
        <v>1931114</v>
      </c>
      <c r="G130" s="254">
        <v>1531114</v>
      </c>
      <c r="H130" s="281">
        <v>0</v>
      </c>
      <c r="I130" s="281">
        <v>1531114</v>
      </c>
      <c r="J130" s="281">
        <v>400000</v>
      </c>
      <c r="K130" s="254">
        <v>0</v>
      </c>
    </row>
    <row r="131" spans="2:11" x14ac:dyDescent="0.3">
      <c r="B131" s="254" t="s">
        <v>415</v>
      </c>
      <c r="C131" s="263" t="s">
        <v>434</v>
      </c>
      <c r="D131" s="257">
        <v>244</v>
      </c>
      <c r="E131" s="257">
        <v>226</v>
      </c>
      <c r="F131" s="254">
        <v>3690000</v>
      </c>
      <c r="G131" s="254">
        <v>3540000</v>
      </c>
      <c r="H131" s="281">
        <v>0</v>
      </c>
      <c r="I131" s="281">
        <v>3540000</v>
      </c>
      <c r="J131" s="281">
        <v>150000</v>
      </c>
      <c r="K131" s="254">
        <v>0</v>
      </c>
    </row>
    <row r="132" spans="2:11" x14ac:dyDescent="0.3">
      <c r="B132" s="254" t="s">
        <v>417</v>
      </c>
      <c r="C132" s="263"/>
      <c r="D132" s="257"/>
      <c r="E132" s="257"/>
      <c r="F132" s="287"/>
      <c r="G132" s="287"/>
      <c r="H132" s="287"/>
      <c r="I132" s="287"/>
      <c r="J132" s="287"/>
      <c r="K132" s="254"/>
    </row>
    <row r="133" spans="2:11" x14ac:dyDescent="0.3">
      <c r="B133" s="254" t="s">
        <v>418</v>
      </c>
      <c r="C133" s="263" t="s">
        <v>435</v>
      </c>
      <c r="D133" s="257">
        <v>244</v>
      </c>
      <c r="E133" s="257">
        <v>226</v>
      </c>
      <c r="F133" s="287">
        <v>0</v>
      </c>
      <c r="G133" s="287">
        <v>0</v>
      </c>
      <c r="H133" s="288">
        <v>0</v>
      </c>
      <c r="I133" s="288">
        <v>0</v>
      </c>
      <c r="J133" s="288">
        <v>0</v>
      </c>
      <c r="K133" s="254">
        <v>0</v>
      </c>
    </row>
    <row r="134" spans="2:11" x14ac:dyDescent="0.3">
      <c r="B134" s="254" t="s">
        <v>436</v>
      </c>
      <c r="C134" s="263" t="s">
        <v>437</v>
      </c>
      <c r="D134" s="257">
        <v>244</v>
      </c>
      <c r="E134" s="257">
        <v>227</v>
      </c>
      <c r="F134" s="254">
        <v>10000</v>
      </c>
      <c r="G134" s="254">
        <v>10000</v>
      </c>
      <c r="H134" s="281">
        <v>0</v>
      </c>
      <c r="I134" s="281">
        <v>10000</v>
      </c>
      <c r="J134" s="281">
        <v>0</v>
      </c>
      <c r="K134" s="254">
        <v>0</v>
      </c>
    </row>
    <row r="135" spans="2:11" x14ac:dyDescent="0.3">
      <c r="B135" s="254" t="s">
        <v>420</v>
      </c>
      <c r="C135" s="263" t="s">
        <v>438</v>
      </c>
      <c r="D135" s="257">
        <v>244</v>
      </c>
      <c r="E135" s="257">
        <v>228</v>
      </c>
      <c r="F135" s="254">
        <v>0</v>
      </c>
      <c r="G135" s="254">
        <v>0</v>
      </c>
      <c r="H135" s="281">
        <v>0</v>
      </c>
      <c r="I135" s="281">
        <v>0</v>
      </c>
      <c r="J135" s="281">
        <v>0</v>
      </c>
      <c r="K135" s="254">
        <v>0</v>
      </c>
    </row>
    <row r="136" spans="2:11" ht="36" x14ac:dyDescent="0.3">
      <c r="B136" s="258" t="s">
        <v>439</v>
      </c>
      <c r="C136" s="263" t="s">
        <v>440</v>
      </c>
      <c r="D136" s="257">
        <v>244</v>
      </c>
      <c r="E136" s="257">
        <v>229</v>
      </c>
      <c r="F136" s="258">
        <v>0</v>
      </c>
      <c r="G136" s="258">
        <v>0</v>
      </c>
      <c r="H136" s="281">
        <v>0</v>
      </c>
      <c r="I136" s="281">
        <v>0</v>
      </c>
      <c r="J136" s="281">
        <v>0</v>
      </c>
      <c r="K136" s="254">
        <v>0</v>
      </c>
    </row>
    <row r="137" spans="2:11" x14ac:dyDescent="0.3">
      <c r="B137" s="254" t="s">
        <v>177</v>
      </c>
      <c r="C137" s="264" t="s">
        <v>441</v>
      </c>
      <c r="D137" s="257">
        <v>244</v>
      </c>
      <c r="E137" s="257">
        <v>310</v>
      </c>
      <c r="F137" s="254">
        <v>1439000</v>
      </c>
      <c r="G137" s="254">
        <v>259000</v>
      </c>
      <c r="H137" s="281">
        <v>0</v>
      </c>
      <c r="I137" s="281">
        <v>259000</v>
      </c>
      <c r="J137" s="281">
        <v>1180000</v>
      </c>
      <c r="K137" s="254">
        <v>0</v>
      </c>
    </row>
    <row r="138" spans="2:11" x14ac:dyDescent="0.3">
      <c r="B138" s="254" t="s">
        <v>442</v>
      </c>
      <c r="C138" s="264" t="s">
        <v>443</v>
      </c>
      <c r="D138" s="257">
        <v>244</v>
      </c>
      <c r="E138" s="257">
        <v>320</v>
      </c>
      <c r="F138" s="254">
        <v>0</v>
      </c>
      <c r="G138" s="254">
        <v>0</v>
      </c>
      <c r="H138" s="281">
        <v>0</v>
      </c>
      <c r="I138" s="281">
        <v>0</v>
      </c>
      <c r="J138" s="281">
        <v>0</v>
      </c>
      <c r="K138" s="254">
        <v>0</v>
      </c>
    </row>
    <row r="139" spans="2:11" x14ac:dyDescent="0.3">
      <c r="B139" s="254" t="s">
        <v>444</v>
      </c>
      <c r="C139" s="264" t="s">
        <v>445</v>
      </c>
      <c r="D139" s="257">
        <v>244</v>
      </c>
      <c r="E139" s="257">
        <v>340</v>
      </c>
      <c r="F139" s="254">
        <v>1399502.15</v>
      </c>
      <c r="G139" s="254">
        <v>379886</v>
      </c>
      <c r="H139" s="254">
        <v>0</v>
      </c>
      <c r="I139" s="254">
        <v>379886</v>
      </c>
      <c r="J139" s="254">
        <v>1019616.15</v>
      </c>
      <c r="K139" s="254">
        <v>0</v>
      </c>
    </row>
    <row r="140" spans="2:11" x14ac:dyDescent="0.3">
      <c r="B140" s="254" t="s">
        <v>37</v>
      </c>
      <c r="C140" s="264"/>
      <c r="D140" s="256"/>
      <c r="E140" s="262"/>
      <c r="F140" s="254"/>
      <c r="G140" s="254"/>
      <c r="H140" s="254"/>
      <c r="I140" s="254"/>
      <c r="J140" s="254"/>
      <c r="K140" s="254"/>
    </row>
    <row r="141" spans="2:11" ht="36" x14ac:dyDescent="0.3">
      <c r="B141" s="254" t="s">
        <v>446</v>
      </c>
      <c r="C141" s="264" t="s">
        <v>447</v>
      </c>
      <c r="D141" s="256">
        <v>244</v>
      </c>
      <c r="E141" s="257">
        <v>341</v>
      </c>
      <c r="F141" s="254">
        <v>0</v>
      </c>
      <c r="G141" s="254">
        <v>0</v>
      </c>
      <c r="H141" s="281">
        <v>0</v>
      </c>
      <c r="I141" s="281">
        <v>0</v>
      </c>
      <c r="J141" s="281">
        <v>0</v>
      </c>
      <c r="K141" s="254">
        <v>0</v>
      </c>
    </row>
    <row r="142" spans="2:11" x14ac:dyDescent="0.3">
      <c r="B142" s="254" t="s">
        <v>448</v>
      </c>
      <c r="C142" s="264" t="s">
        <v>449</v>
      </c>
      <c r="D142" s="257">
        <v>244</v>
      </c>
      <c r="E142" s="262">
        <v>342</v>
      </c>
      <c r="F142" s="254">
        <v>0</v>
      </c>
      <c r="G142" s="254">
        <v>0</v>
      </c>
      <c r="H142" s="281">
        <v>0</v>
      </c>
      <c r="I142" s="281">
        <v>0</v>
      </c>
      <c r="J142" s="281">
        <v>0</v>
      </c>
      <c r="K142" s="254">
        <v>0</v>
      </c>
    </row>
    <row r="143" spans="2:11" ht="24" x14ac:dyDescent="0.3">
      <c r="B143" s="254" t="s">
        <v>450</v>
      </c>
      <c r="C143" s="264" t="s">
        <v>451</v>
      </c>
      <c r="D143" s="257">
        <v>244</v>
      </c>
      <c r="E143" s="262">
        <v>343</v>
      </c>
      <c r="F143" s="254">
        <v>30000</v>
      </c>
      <c r="G143" s="254">
        <v>0</v>
      </c>
      <c r="H143" s="281">
        <v>0</v>
      </c>
      <c r="I143" s="281">
        <v>0</v>
      </c>
      <c r="J143" s="281">
        <v>30000</v>
      </c>
      <c r="K143" s="254">
        <v>0</v>
      </c>
    </row>
    <row r="144" spans="2:11" ht="24" x14ac:dyDescent="0.3">
      <c r="B144" s="254" t="s">
        <v>452</v>
      </c>
      <c r="C144" s="264" t="s">
        <v>453</v>
      </c>
      <c r="D144" s="257">
        <v>244</v>
      </c>
      <c r="E144" s="262">
        <v>344</v>
      </c>
      <c r="F144" s="254">
        <v>100000</v>
      </c>
      <c r="G144" s="254">
        <v>0</v>
      </c>
      <c r="H144" s="281">
        <v>0</v>
      </c>
      <c r="I144" s="281">
        <v>0</v>
      </c>
      <c r="J144" s="281">
        <v>100000</v>
      </c>
      <c r="K144" s="254">
        <v>0</v>
      </c>
    </row>
    <row r="145" spans="2:11" x14ac:dyDescent="0.3">
      <c r="B145" s="254" t="s">
        <v>341</v>
      </c>
      <c r="C145" s="264" t="s">
        <v>454</v>
      </c>
      <c r="D145" s="257">
        <v>244</v>
      </c>
      <c r="E145" s="262">
        <v>345</v>
      </c>
      <c r="F145" s="254">
        <v>0</v>
      </c>
      <c r="G145" s="254">
        <v>0</v>
      </c>
      <c r="H145" s="281">
        <v>0</v>
      </c>
      <c r="I145" s="281">
        <v>0</v>
      </c>
      <c r="J145" s="281">
        <v>0</v>
      </c>
      <c r="K145" s="254">
        <v>0</v>
      </c>
    </row>
    <row r="146" spans="2:11" ht="24" x14ac:dyDescent="0.3">
      <c r="B146" s="254" t="s">
        <v>342</v>
      </c>
      <c r="C146" s="264" t="s">
        <v>455</v>
      </c>
      <c r="D146" s="257">
        <v>244</v>
      </c>
      <c r="E146" s="262">
        <v>346</v>
      </c>
      <c r="F146" s="254">
        <v>1149502.1499999999</v>
      </c>
      <c r="G146" s="254">
        <v>379886</v>
      </c>
      <c r="H146" s="281">
        <v>0</v>
      </c>
      <c r="I146" s="281">
        <v>379886</v>
      </c>
      <c r="J146" s="281">
        <v>769616.15</v>
      </c>
      <c r="K146" s="254">
        <v>0</v>
      </c>
    </row>
    <row r="147" spans="2:11" ht="24" x14ac:dyDescent="0.3">
      <c r="B147" s="254" t="s">
        <v>456</v>
      </c>
      <c r="C147" s="264" t="s">
        <v>457</v>
      </c>
      <c r="D147" s="257">
        <v>244</v>
      </c>
      <c r="E147" s="262">
        <v>347</v>
      </c>
      <c r="F147" s="254">
        <v>0</v>
      </c>
      <c r="G147" s="254">
        <v>0</v>
      </c>
      <c r="H147" s="281">
        <v>0</v>
      </c>
      <c r="I147" s="281">
        <v>0</v>
      </c>
      <c r="J147" s="281">
        <v>0</v>
      </c>
      <c r="K147" s="254">
        <v>0</v>
      </c>
    </row>
    <row r="148" spans="2:11" ht="24" x14ac:dyDescent="0.3">
      <c r="B148" s="254" t="s">
        <v>458</v>
      </c>
      <c r="C148" s="264" t="s">
        <v>459</v>
      </c>
      <c r="D148" s="257">
        <v>244</v>
      </c>
      <c r="E148" s="262">
        <v>349</v>
      </c>
      <c r="F148" s="254">
        <v>120000</v>
      </c>
      <c r="G148" s="254">
        <v>0</v>
      </c>
      <c r="H148" s="281">
        <v>0</v>
      </c>
      <c r="I148" s="281">
        <v>0</v>
      </c>
      <c r="J148" s="281">
        <v>120000</v>
      </c>
      <c r="K148" s="254">
        <v>0</v>
      </c>
    </row>
    <row r="149" spans="2:11" x14ac:dyDescent="0.3">
      <c r="B149" s="325" t="s">
        <v>460</v>
      </c>
      <c r="C149" s="324" t="s">
        <v>461</v>
      </c>
      <c r="D149" s="323">
        <v>247</v>
      </c>
      <c r="E149" s="323" t="s">
        <v>234</v>
      </c>
      <c r="F149" s="325">
        <v>4313200</v>
      </c>
      <c r="G149" s="325">
        <v>3413200</v>
      </c>
      <c r="H149" s="325">
        <v>0</v>
      </c>
      <c r="I149" s="325">
        <v>3413200</v>
      </c>
      <c r="J149" s="325">
        <v>900000</v>
      </c>
      <c r="K149" s="325">
        <v>0</v>
      </c>
    </row>
    <row r="150" spans="2:11" x14ac:dyDescent="0.3">
      <c r="B150" s="254" t="s">
        <v>37</v>
      </c>
      <c r="C150" s="255"/>
      <c r="D150" s="428"/>
      <c r="E150" s="430"/>
      <c r="F150" s="254"/>
      <c r="G150" s="254"/>
      <c r="H150" s="254"/>
      <c r="I150" s="254"/>
      <c r="J150" s="254"/>
      <c r="K150" s="254"/>
    </row>
    <row r="151" spans="2:11" x14ac:dyDescent="0.3">
      <c r="B151" s="254" t="s">
        <v>331</v>
      </c>
      <c r="C151" s="263" t="s">
        <v>462</v>
      </c>
      <c r="D151" s="257">
        <v>247</v>
      </c>
      <c r="E151" s="257">
        <v>223</v>
      </c>
      <c r="F151" s="254">
        <v>4313200</v>
      </c>
      <c r="G151" s="254">
        <v>3413200</v>
      </c>
      <c r="H151" s="281">
        <v>0</v>
      </c>
      <c r="I151" s="281">
        <v>3413200</v>
      </c>
      <c r="J151" s="281">
        <v>900000</v>
      </c>
      <c r="K151" s="254">
        <v>0</v>
      </c>
    </row>
    <row r="152" spans="2:11" x14ac:dyDescent="0.3">
      <c r="B152" s="306" t="s">
        <v>463</v>
      </c>
      <c r="C152" s="307" t="s">
        <v>464</v>
      </c>
      <c r="D152" s="310">
        <v>100</v>
      </c>
      <c r="E152" s="310" t="s">
        <v>234</v>
      </c>
      <c r="F152" s="306">
        <v>0</v>
      </c>
      <c r="G152" s="306">
        <v>0</v>
      </c>
      <c r="H152" s="306">
        <v>0</v>
      </c>
      <c r="I152" s="306">
        <v>0</v>
      </c>
      <c r="J152" s="306">
        <v>0</v>
      </c>
      <c r="K152" s="306">
        <v>0</v>
      </c>
    </row>
    <row r="153" spans="2:11" ht="24" x14ac:dyDescent="0.3">
      <c r="B153" s="254" t="s">
        <v>465</v>
      </c>
      <c r="C153" s="255" t="s">
        <v>466</v>
      </c>
      <c r="D153" s="257"/>
      <c r="E153" s="257">
        <v>189</v>
      </c>
      <c r="F153" s="254">
        <v>0</v>
      </c>
      <c r="G153" s="254">
        <v>0</v>
      </c>
      <c r="H153" s="281">
        <v>0</v>
      </c>
      <c r="I153" s="281">
        <v>0</v>
      </c>
      <c r="J153" s="281">
        <v>0</v>
      </c>
      <c r="K153" s="254">
        <v>0</v>
      </c>
    </row>
    <row r="154" spans="2:11" x14ac:dyDescent="0.3">
      <c r="B154" s="254" t="s">
        <v>467</v>
      </c>
      <c r="C154" s="255" t="s">
        <v>468</v>
      </c>
      <c r="D154" s="257"/>
      <c r="E154" s="257">
        <v>189</v>
      </c>
      <c r="F154" s="254">
        <v>0</v>
      </c>
      <c r="G154" s="254">
        <v>0</v>
      </c>
      <c r="H154" s="281">
        <v>0</v>
      </c>
      <c r="I154" s="281">
        <v>0</v>
      </c>
      <c r="J154" s="281">
        <v>0</v>
      </c>
      <c r="K154" s="254">
        <v>0</v>
      </c>
    </row>
    <row r="155" spans="2:11" x14ac:dyDescent="0.3">
      <c r="B155" s="254" t="s">
        <v>469</v>
      </c>
      <c r="C155" s="255" t="s">
        <v>470</v>
      </c>
      <c r="D155" s="257"/>
      <c r="E155" s="257">
        <v>189</v>
      </c>
      <c r="F155" s="254">
        <v>0</v>
      </c>
      <c r="G155" s="254">
        <v>0</v>
      </c>
      <c r="H155" s="281">
        <v>0</v>
      </c>
      <c r="I155" s="281">
        <v>0</v>
      </c>
      <c r="J155" s="281">
        <v>0</v>
      </c>
      <c r="K155" s="254">
        <v>0</v>
      </c>
    </row>
    <row r="156" spans="2:11" x14ac:dyDescent="0.3">
      <c r="B156" s="306" t="s">
        <v>471</v>
      </c>
      <c r="C156" s="307" t="s">
        <v>472</v>
      </c>
      <c r="D156" s="310" t="s">
        <v>234</v>
      </c>
      <c r="E156" s="308"/>
      <c r="F156" s="306">
        <v>0</v>
      </c>
      <c r="G156" s="306">
        <v>0</v>
      </c>
      <c r="H156" s="306">
        <v>0</v>
      </c>
      <c r="I156" s="306">
        <v>0</v>
      </c>
      <c r="J156" s="306">
        <v>0</v>
      </c>
      <c r="K156" s="306">
        <v>0</v>
      </c>
    </row>
    <row r="157" spans="2:11" ht="24" x14ac:dyDescent="0.3">
      <c r="B157" s="254" t="s">
        <v>473</v>
      </c>
      <c r="C157" s="255" t="s">
        <v>474</v>
      </c>
      <c r="D157" s="257">
        <v>610</v>
      </c>
      <c r="E157" s="257"/>
      <c r="F157" s="254">
        <v>0</v>
      </c>
      <c r="G157" s="254">
        <v>0</v>
      </c>
      <c r="H157" s="281">
        <v>0</v>
      </c>
      <c r="I157" s="281">
        <v>0</v>
      </c>
      <c r="J157" s="281">
        <v>0</v>
      </c>
      <c r="K157" s="254">
        <v>0</v>
      </c>
    </row>
    <row r="158" spans="2:11" x14ac:dyDescent="0.3">
      <c r="B158" s="254"/>
      <c r="C158" s="255"/>
      <c r="D158" s="257"/>
      <c r="E158" s="257"/>
      <c r="F158" s="254"/>
      <c r="G158" s="254"/>
      <c r="H158" s="281"/>
      <c r="I158" s="281"/>
      <c r="J158" s="281"/>
      <c r="K158" s="254"/>
    </row>
    <row r="159" spans="2:11" x14ac:dyDescent="0.3">
      <c r="B159" s="306" t="s">
        <v>475</v>
      </c>
      <c r="C159" s="307" t="s">
        <v>476</v>
      </c>
      <c r="D159" s="310">
        <v>700</v>
      </c>
      <c r="E159" s="310" t="s">
        <v>234</v>
      </c>
      <c r="F159" s="306">
        <v>0</v>
      </c>
      <c r="G159" s="306">
        <v>0</v>
      </c>
      <c r="H159" s="306">
        <v>0</v>
      </c>
      <c r="I159" s="306">
        <v>0</v>
      </c>
      <c r="J159" s="306">
        <v>0</v>
      </c>
      <c r="K159" s="306">
        <v>0</v>
      </c>
    </row>
    <row r="160" spans="2:11" ht="36" x14ac:dyDescent="0.3">
      <c r="B160" s="254" t="s">
        <v>477</v>
      </c>
      <c r="C160" s="255" t="s">
        <v>478</v>
      </c>
      <c r="D160" s="257">
        <v>710</v>
      </c>
      <c r="E160" s="257"/>
      <c r="F160" s="254">
        <v>0</v>
      </c>
      <c r="G160" s="254">
        <v>0</v>
      </c>
      <c r="H160" s="281">
        <v>0</v>
      </c>
      <c r="I160" s="281">
        <v>0</v>
      </c>
      <c r="J160" s="281">
        <v>0</v>
      </c>
      <c r="K160" s="254">
        <v>0</v>
      </c>
    </row>
    <row r="161" spans="2:11" x14ac:dyDescent="0.3">
      <c r="B161" s="306" t="s">
        <v>475</v>
      </c>
      <c r="C161" s="307" t="s">
        <v>479</v>
      </c>
      <c r="D161" s="310">
        <v>800</v>
      </c>
      <c r="E161" s="310" t="s">
        <v>234</v>
      </c>
      <c r="F161" s="306">
        <v>0</v>
      </c>
      <c r="G161" s="306">
        <v>0</v>
      </c>
      <c r="H161" s="306">
        <v>0</v>
      </c>
      <c r="I161" s="306">
        <v>0</v>
      </c>
      <c r="J161" s="306">
        <v>0</v>
      </c>
      <c r="K161" s="306">
        <v>0</v>
      </c>
    </row>
    <row r="162" spans="2:11" ht="36" x14ac:dyDescent="0.3">
      <c r="B162" s="254" t="s">
        <v>477</v>
      </c>
      <c r="C162" s="255" t="s">
        <v>480</v>
      </c>
      <c r="D162" s="257">
        <v>810</v>
      </c>
      <c r="E162" s="257"/>
      <c r="F162" s="254">
        <v>0</v>
      </c>
      <c r="G162" s="254">
        <v>0</v>
      </c>
      <c r="H162" s="281">
        <v>0</v>
      </c>
      <c r="I162" s="281">
        <v>0</v>
      </c>
      <c r="J162" s="281">
        <v>0</v>
      </c>
      <c r="K162" s="254">
        <v>0</v>
      </c>
    </row>
    <row r="163" spans="2:11" x14ac:dyDescent="0.3">
      <c r="B163" s="254"/>
      <c r="C163" s="255"/>
      <c r="D163" s="257"/>
      <c r="E163" s="257"/>
      <c r="F163" s="254"/>
      <c r="G163" s="254"/>
      <c r="H163" s="281"/>
      <c r="I163" s="281"/>
      <c r="J163" s="281"/>
      <c r="K163" s="254"/>
    </row>
    <row r="164" spans="2:11" x14ac:dyDescent="0.3">
      <c r="B164" s="284"/>
      <c r="C164" s="290"/>
      <c r="D164" s="291"/>
      <c r="E164" s="291"/>
      <c r="F164" s="284"/>
      <c r="G164" s="284"/>
      <c r="H164" s="292"/>
      <c r="I164" s="292"/>
      <c r="J164" s="292"/>
      <c r="K164" s="284"/>
    </row>
    <row r="165" spans="2:11" x14ac:dyDescent="0.3">
      <c r="B165" s="482" t="s">
        <v>481</v>
      </c>
      <c r="C165" s="482"/>
      <c r="D165" s="482"/>
      <c r="E165" s="482"/>
      <c r="F165" s="482"/>
      <c r="G165" s="481"/>
      <c r="H165" s="481"/>
      <c r="I165" s="293"/>
      <c r="J165" s="481" t="s">
        <v>221</v>
      </c>
      <c r="K165" s="481"/>
    </row>
    <row r="166" spans="2:11" x14ac:dyDescent="0.3">
      <c r="B166" s="482"/>
      <c r="C166" s="482"/>
      <c r="D166" s="482"/>
      <c r="E166" s="482"/>
      <c r="F166" s="482"/>
      <c r="G166" s="482" t="s">
        <v>482</v>
      </c>
      <c r="H166" s="482"/>
      <c r="I166" s="293"/>
      <c r="J166" s="482" t="s">
        <v>483</v>
      </c>
      <c r="K166" s="482"/>
    </row>
    <row r="167" spans="2:11" x14ac:dyDescent="0.3">
      <c r="B167" s="294"/>
      <c r="C167" s="295"/>
      <c r="D167" s="294"/>
      <c r="E167" s="294"/>
      <c r="F167" s="294"/>
      <c r="G167" s="294"/>
      <c r="H167" s="294"/>
      <c r="I167" s="294"/>
      <c r="J167" s="294"/>
      <c r="K167" s="294"/>
    </row>
    <row r="168" spans="2:11" x14ac:dyDescent="0.3">
      <c r="B168" s="482" t="s">
        <v>484</v>
      </c>
      <c r="C168" s="482"/>
      <c r="D168" s="482"/>
      <c r="E168" s="482"/>
      <c r="F168" s="482"/>
      <c r="G168" s="481"/>
      <c r="H168" s="481"/>
      <c r="I168" s="294"/>
      <c r="J168" s="481" t="s">
        <v>221</v>
      </c>
      <c r="K168" s="481"/>
    </row>
    <row r="169" spans="2:11" x14ac:dyDescent="0.3">
      <c r="B169" s="482" t="s">
        <v>38</v>
      </c>
      <c r="C169" s="482"/>
      <c r="D169" s="482"/>
      <c r="E169" s="482"/>
      <c r="F169" s="482"/>
      <c r="G169" s="483" t="s">
        <v>482</v>
      </c>
      <c r="H169" s="483"/>
      <c r="I169" s="294"/>
      <c r="J169" s="483" t="s">
        <v>483</v>
      </c>
      <c r="K169" s="483"/>
    </row>
    <row r="170" spans="2:11" x14ac:dyDescent="0.3">
      <c r="B170" s="294"/>
      <c r="C170" s="295"/>
      <c r="D170" s="294"/>
      <c r="E170" s="294"/>
      <c r="F170" s="294"/>
      <c r="G170" s="294"/>
      <c r="H170" s="294"/>
      <c r="I170" s="294"/>
      <c r="J170" s="294"/>
      <c r="K170" s="294"/>
    </row>
    <row r="171" spans="2:11" x14ac:dyDescent="0.3">
      <c r="B171" s="482" t="s">
        <v>485</v>
      </c>
      <c r="C171" s="482"/>
      <c r="D171" s="482"/>
      <c r="E171" s="482"/>
      <c r="F171" s="482"/>
      <c r="G171" s="481"/>
      <c r="H171" s="481"/>
      <c r="I171" s="294"/>
      <c r="J171" s="481" t="s">
        <v>221</v>
      </c>
      <c r="K171" s="481"/>
    </row>
    <row r="172" spans="2:11" x14ac:dyDescent="0.3">
      <c r="B172" s="482"/>
      <c r="C172" s="482"/>
      <c r="D172" s="482"/>
      <c r="E172" s="482"/>
      <c r="F172" s="482"/>
      <c r="G172" s="483" t="s">
        <v>482</v>
      </c>
      <c r="H172" s="483"/>
      <c r="I172" s="294"/>
      <c r="J172" s="483" t="s">
        <v>483</v>
      </c>
      <c r="K172" s="483"/>
    </row>
    <row r="173" spans="2:11" x14ac:dyDescent="0.3">
      <c r="B173" s="296"/>
      <c r="C173" s="479"/>
      <c r="D173" s="479"/>
      <c r="E173" s="479"/>
      <c r="F173" s="297"/>
      <c r="G173" s="298"/>
      <c r="H173" s="298"/>
      <c r="I173" s="297"/>
    </row>
    <row r="174" spans="2:11" x14ac:dyDescent="0.3">
      <c r="B174" s="269"/>
    </row>
    <row r="175" spans="2:11" x14ac:dyDescent="0.3">
      <c r="B175" s="269"/>
    </row>
    <row r="176" spans="2:11" x14ac:dyDescent="0.3">
      <c r="B176" s="269"/>
    </row>
    <row r="177" spans="2:2" x14ac:dyDescent="0.3">
      <c r="B177" s="269"/>
    </row>
    <row r="178" spans="2:2" x14ac:dyDescent="0.3">
      <c r="B178" s="269"/>
    </row>
    <row r="179" spans="2:2" x14ac:dyDescent="0.3">
      <c r="B179" s="269"/>
    </row>
    <row r="180" spans="2:2" x14ac:dyDescent="0.3">
      <c r="B180" s="269"/>
    </row>
    <row r="181" spans="2:2" x14ac:dyDescent="0.3">
      <c r="B181" s="269"/>
    </row>
    <row r="182" spans="2:2" x14ac:dyDescent="0.3">
      <c r="B182" s="269"/>
    </row>
    <row r="183" spans="2:2" x14ac:dyDescent="0.3">
      <c r="B183" s="269"/>
    </row>
  </sheetData>
  <mergeCells count="44">
    <mergeCell ref="B2:K2"/>
    <mergeCell ref="B3:K3"/>
    <mergeCell ref="B4:B8"/>
    <mergeCell ref="C4:C8"/>
    <mergeCell ref="D4:D8"/>
    <mergeCell ref="E4:E8"/>
    <mergeCell ref="F4:K4"/>
    <mergeCell ref="F5:K5"/>
    <mergeCell ref="F6:F8"/>
    <mergeCell ref="G6:I6"/>
    <mergeCell ref="J6:J8"/>
    <mergeCell ref="G7:G8"/>
    <mergeCell ref="H7:H8"/>
    <mergeCell ref="I7:I8"/>
    <mergeCell ref="K7:K8"/>
    <mergeCell ref="D12:E12"/>
    <mergeCell ref="D14:E14"/>
    <mergeCell ref="D32:E32"/>
    <mergeCell ref="D49:E49"/>
    <mergeCell ref="D54:E54"/>
    <mergeCell ref="D97:E97"/>
    <mergeCell ref="D101:E101"/>
    <mergeCell ref="D113:E113"/>
    <mergeCell ref="D125:E125"/>
    <mergeCell ref="D150:E150"/>
    <mergeCell ref="B165:F165"/>
    <mergeCell ref="G165:H165"/>
    <mergeCell ref="J165:K165"/>
    <mergeCell ref="B166:F166"/>
    <mergeCell ref="G166:H166"/>
    <mergeCell ref="J166:K166"/>
    <mergeCell ref="B168:F168"/>
    <mergeCell ref="G168:H168"/>
    <mergeCell ref="J168:K168"/>
    <mergeCell ref="B172:F172"/>
    <mergeCell ref="G172:H172"/>
    <mergeCell ref="J172:K172"/>
    <mergeCell ref="C173:E173"/>
    <mergeCell ref="B169:F169"/>
    <mergeCell ref="G169:H169"/>
    <mergeCell ref="J169:K169"/>
    <mergeCell ref="B171:F171"/>
    <mergeCell ref="G171:H171"/>
    <mergeCell ref="J171:K171"/>
  </mergeCells>
  <pageMargins left="0.7" right="0.7" top="0.75" bottom="0.75" header="0.3" footer="0.3"/>
  <pageSetup orientation="portrait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3"/>
  <sheetViews>
    <sheetView workbookViewId="0">
      <selection activeCell="B3" sqref="B3:K3"/>
    </sheetView>
  </sheetViews>
  <sheetFormatPr defaultColWidth="9.109375" defaultRowHeight="12" x14ac:dyDescent="0.3"/>
  <cols>
    <col min="1" max="1" width="1.33203125" style="269" customWidth="1"/>
    <col min="2" max="2" width="35.6640625" style="282" customWidth="1"/>
    <col min="3" max="3" width="6.6640625" style="269" customWidth="1"/>
    <col min="4" max="4" width="5.6640625" style="269" customWidth="1"/>
    <col min="5" max="5" width="8.6640625" style="269" customWidth="1"/>
    <col min="6" max="11" width="11.6640625" style="269" customWidth="1"/>
    <col min="12" max="12" width="17.6640625" style="269" customWidth="1"/>
    <col min="13" max="13" width="9.109375" style="269" customWidth="1"/>
    <col min="14" max="16384" width="9.109375" style="269"/>
  </cols>
  <sheetData>
    <row r="1" spans="2:11" x14ac:dyDescent="0.3">
      <c r="B1" s="269"/>
    </row>
    <row r="2" spans="2:11" x14ac:dyDescent="0.3">
      <c r="B2" s="473" t="s">
        <v>489</v>
      </c>
      <c r="C2" s="473"/>
      <c r="D2" s="473"/>
      <c r="E2" s="473"/>
      <c r="F2" s="473"/>
      <c r="G2" s="473"/>
      <c r="H2" s="473"/>
      <c r="I2" s="473"/>
      <c r="J2" s="473"/>
      <c r="K2" s="473"/>
    </row>
    <row r="3" spans="2:11" x14ac:dyDescent="0.3">
      <c r="B3" s="474" t="s">
        <v>209</v>
      </c>
      <c r="C3" s="474"/>
      <c r="D3" s="474"/>
      <c r="E3" s="474"/>
      <c r="F3" s="474"/>
      <c r="G3" s="474"/>
      <c r="H3" s="474"/>
      <c r="I3" s="474"/>
      <c r="J3" s="474"/>
      <c r="K3" s="474"/>
    </row>
    <row r="4" spans="2:11" x14ac:dyDescent="0.3">
      <c r="B4" s="456" t="s">
        <v>210</v>
      </c>
      <c r="C4" s="459" t="s">
        <v>211</v>
      </c>
      <c r="D4" s="456" t="s">
        <v>212</v>
      </c>
      <c r="E4" s="456" t="s">
        <v>213</v>
      </c>
      <c r="F4" s="477" t="s">
        <v>214</v>
      </c>
      <c r="G4" s="477"/>
      <c r="H4" s="477"/>
      <c r="I4" s="477"/>
      <c r="J4" s="477"/>
      <c r="K4" s="477"/>
    </row>
    <row r="5" spans="2:11" x14ac:dyDescent="0.3">
      <c r="B5" s="457"/>
      <c r="C5" s="460"/>
      <c r="D5" s="457"/>
      <c r="E5" s="457"/>
      <c r="F5" s="484" t="s">
        <v>37</v>
      </c>
      <c r="G5" s="485"/>
      <c r="H5" s="485"/>
      <c r="I5" s="485"/>
      <c r="J5" s="485"/>
      <c r="K5" s="485"/>
    </row>
    <row r="6" spans="2:11" ht="136.80000000000001" x14ac:dyDescent="0.3">
      <c r="B6" s="457"/>
      <c r="C6" s="460"/>
      <c r="D6" s="457"/>
      <c r="E6" s="457"/>
      <c r="F6" s="486" t="s">
        <v>4</v>
      </c>
      <c r="G6" s="488" t="s">
        <v>215</v>
      </c>
      <c r="H6" s="489"/>
      <c r="I6" s="490"/>
      <c r="J6" s="477" t="s">
        <v>216</v>
      </c>
      <c r="K6" s="283" t="s">
        <v>217</v>
      </c>
    </row>
    <row r="7" spans="2:11" x14ac:dyDescent="0.3">
      <c r="B7" s="457"/>
      <c r="C7" s="460"/>
      <c r="D7" s="457"/>
      <c r="E7" s="457"/>
      <c r="F7" s="487"/>
      <c r="G7" s="477" t="s">
        <v>4</v>
      </c>
      <c r="H7" s="477" t="s">
        <v>218</v>
      </c>
      <c r="I7" s="477" t="s">
        <v>219</v>
      </c>
      <c r="J7" s="477"/>
      <c r="K7" s="478" t="s">
        <v>220</v>
      </c>
    </row>
    <row r="8" spans="2:11" x14ac:dyDescent="0.3">
      <c r="B8" s="458"/>
      <c r="C8" s="461"/>
      <c r="D8" s="458"/>
      <c r="E8" s="458"/>
      <c r="F8" s="476"/>
      <c r="G8" s="477"/>
      <c r="H8" s="477"/>
      <c r="I8" s="477"/>
      <c r="J8" s="477"/>
      <c r="K8" s="478"/>
    </row>
    <row r="9" spans="2:11" x14ac:dyDescent="0.3">
      <c r="B9" s="257">
        <v>1</v>
      </c>
      <c r="C9" s="263" t="s">
        <v>222</v>
      </c>
      <c r="D9" s="257">
        <v>3</v>
      </c>
      <c r="E9" s="257">
        <v>4</v>
      </c>
      <c r="F9" s="285">
        <v>5</v>
      </c>
      <c r="G9" s="285">
        <v>6</v>
      </c>
      <c r="H9" s="285">
        <v>7</v>
      </c>
      <c r="I9" s="285">
        <v>8</v>
      </c>
      <c r="J9" s="285">
        <v>9</v>
      </c>
      <c r="K9" s="285">
        <v>10</v>
      </c>
    </row>
    <row r="10" spans="2:11" ht="22.8" x14ac:dyDescent="0.3">
      <c r="B10" s="253" t="s">
        <v>232</v>
      </c>
      <c r="C10" s="263" t="s">
        <v>233</v>
      </c>
      <c r="D10" s="257" t="s">
        <v>234</v>
      </c>
      <c r="E10" s="257" t="s">
        <v>234</v>
      </c>
      <c r="F10" s="254">
        <v>0</v>
      </c>
      <c r="G10" s="254">
        <v>0</v>
      </c>
      <c r="H10" s="281">
        <v>0</v>
      </c>
      <c r="I10" s="254">
        <v>0</v>
      </c>
      <c r="J10" s="281">
        <v>0</v>
      </c>
      <c r="K10" s="254">
        <v>0</v>
      </c>
    </row>
    <row r="11" spans="2:11" ht="22.8" x14ac:dyDescent="0.3">
      <c r="B11" s="253" t="s">
        <v>235</v>
      </c>
      <c r="C11" s="255" t="s">
        <v>236</v>
      </c>
      <c r="D11" s="257" t="s">
        <v>234</v>
      </c>
      <c r="E11" s="257" t="s">
        <v>234</v>
      </c>
      <c r="F11" s="254">
        <v>0</v>
      </c>
      <c r="G11" s="254">
        <v>0</v>
      </c>
      <c r="H11" s="254">
        <v>0</v>
      </c>
      <c r="I11" s="281">
        <v>0</v>
      </c>
      <c r="J11" s="281">
        <v>0</v>
      </c>
      <c r="K11" s="254">
        <v>0</v>
      </c>
    </row>
    <row r="12" spans="2:11" x14ac:dyDescent="0.3">
      <c r="B12" s="306" t="s">
        <v>237</v>
      </c>
      <c r="C12" s="307" t="s">
        <v>238</v>
      </c>
      <c r="D12" s="469" t="s">
        <v>234</v>
      </c>
      <c r="E12" s="470"/>
      <c r="F12" s="320">
        <v>37048016</v>
      </c>
      <c r="G12" s="320">
        <v>31759900</v>
      </c>
      <c r="H12" s="320" t="s">
        <v>234</v>
      </c>
      <c r="I12" s="320">
        <v>31759900</v>
      </c>
      <c r="J12" s="320">
        <v>5288116</v>
      </c>
      <c r="K12" s="320">
        <v>0</v>
      </c>
    </row>
    <row r="13" spans="2:11" ht="24" x14ac:dyDescent="0.3">
      <c r="B13" s="330" t="s">
        <v>239</v>
      </c>
      <c r="C13" s="313" t="s">
        <v>240</v>
      </c>
      <c r="D13" s="329">
        <v>120</v>
      </c>
      <c r="E13" s="329"/>
      <c r="F13" s="319">
        <v>0</v>
      </c>
      <c r="G13" s="319" t="s">
        <v>234</v>
      </c>
      <c r="H13" s="319" t="s">
        <v>234</v>
      </c>
      <c r="I13" s="319" t="s">
        <v>234</v>
      </c>
      <c r="J13" s="319">
        <v>0</v>
      </c>
      <c r="K13" s="319" t="s">
        <v>234</v>
      </c>
    </row>
    <row r="14" spans="2:11" x14ac:dyDescent="0.3">
      <c r="B14" s="254" t="s">
        <v>37</v>
      </c>
      <c r="C14" s="255"/>
      <c r="D14" s="428"/>
      <c r="E14" s="430"/>
      <c r="F14" s="254"/>
      <c r="G14" s="254"/>
      <c r="H14" s="254"/>
      <c r="I14" s="254"/>
      <c r="J14" s="254"/>
      <c r="K14" s="254"/>
    </row>
    <row r="15" spans="2:11" x14ac:dyDescent="0.3">
      <c r="B15" s="254" t="s">
        <v>241</v>
      </c>
      <c r="C15" s="255" t="s">
        <v>242</v>
      </c>
      <c r="D15" s="256"/>
      <c r="E15" s="256">
        <v>121</v>
      </c>
      <c r="F15" s="254">
        <v>0</v>
      </c>
      <c r="G15" s="254" t="s">
        <v>234</v>
      </c>
      <c r="H15" s="254" t="s">
        <v>234</v>
      </c>
      <c r="I15" s="254" t="s">
        <v>234</v>
      </c>
      <c r="J15" s="281">
        <v>0</v>
      </c>
      <c r="K15" s="254" t="s">
        <v>234</v>
      </c>
    </row>
    <row r="16" spans="2:11" x14ac:dyDescent="0.3">
      <c r="B16" s="254" t="s">
        <v>243</v>
      </c>
      <c r="C16" s="255" t="s">
        <v>244</v>
      </c>
      <c r="D16" s="256"/>
      <c r="E16" s="256">
        <v>122</v>
      </c>
      <c r="F16" s="254">
        <v>0</v>
      </c>
      <c r="G16" s="254" t="s">
        <v>234</v>
      </c>
      <c r="H16" s="254" t="s">
        <v>234</v>
      </c>
      <c r="I16" s="254" t="s">
        <v>234</v>
      </c>
      <c r="J16" s="281">
        <v>0</v>
      </c>
      <c r="K16" s="254" t="s">
        <v>234</v>
      </c>
    </row>
    <row r="17" spans="2:11" x14ac:dyDescent="0.3">
      <c r="B17" s="274" t="s">
        <v>245</v>
      </c>
      <c r="C17" s="255" t="s">
        <v>246</v>
      </c>
      <c r="D17" s="372"/>
      <c r="E17" s="372">
        <v>121</v>
      </c>
      <c r="F17" s="274">
        <v>0</v>
      </c>
      <c r="G17" s="274" t="s">
        <v>234</v>
      </c>
      <c r="H17" s="274" t="s">
        <v>234</v>
      </c>
      <c r="I17" s="274" t="s">
        <v>234</v>
      </c>
      <c r="J17" s="281">
        <v>0</v>
      </c>
      <c r="K17" s="274" t="s">
        <v>234</v>
      </c>
    </row>
    <row r="18" spans="2:11" x14ac:dyDescent="0.3">
      <c r="B18" s="254" t="s">
        <v>245</v>
      </c>
      <c r="C18" s="255" t="s">
        <v>247</v>
      </c>
      <c r="D18" s="256"/>
      <c r="E18" s="256">
        <v>129</v>
      </c>
      <c r="F18" s="254">
        <v>0</v>
      </c>
      <c r="G18" s="254" t="s">
        <v>234</v>
      </c>
      <c r="H18" s="254" t="s">
        <v>234</v>
      </c>
      <c r="I18" s="254" t="s">
        <v>234</v>
      </c>
      <c r="J18" s="281">
        <v>0</v>
      </c>
      <c r="K18" s="254" t="s">
        <v>234</v>
      </c>
    </row>
    <row r="19" spans="2:11" ht="36" x14ac:dyDescent="0.3">
      <c r="B19" s="330" t="s">
        <v>248</v>
      </c>
      <c r="C19" s="313" t="s">
        <v>249</v>
      </c>
      <c r="D19" s="329">
        <v>130</v>
      </c>
      <c r="E19" s="329"/>
      <c r="F19" s="330">
        <v>37048016</v>
      </c>
      <c r="G19" s="330">
        <v>31759900</v>
      </c>
      <c r="H19" s="330" t="s">
        <v>234</v>
      </c>
      <c r="I19" s="330">
        <v>31759900</v>
      </c>
      <c r="J19" s="330">
        <v>5288116</v>
      </c>
      <c r="K19" s="330" t="s">
        <v>234</v>
      </c>
    </row>
    <row r="20" spans="2:11" ht="36" x14ac:dyDescent="0.3">
      <c r="B20" s="254" t="s">
        <v>250</v>
      </c>
      <c r="C20" s="255" t="s">
        <v>251</v>
      </c>
      <c r="D20" s="257"/>
      <c r="E20" s="257">
        <v>131</v>
      </c>
      <c r="F20" s="254">
        <v>31759900</v>
      </c>
      <c r="G20" s="254">
        <v>31759900</v>
      </c>
      <c r="H20" s="254" t="s">
        <v>234</v>
      </c>
      <c r="I20" s="281">
        <v>31759900</v>
      </c>
      <c r="J20" s="254" t="s">
        <v>234</v>
      </c>
      <c r="K20" s="254" t="s">
        <v>234</v>
      </c>
    </row>
    <row r="21" spans="2:11" x14ac:dyDescent="0.3">
      <c r="B21" s="254" t="s">
        <v>252</v>
      </c>
      <c r="C21" s="255" t="s">
        <v>253</v>
      </c>
      <c r="D21" s="257"/>
      <c r="E21" s="257">
        <v>131</v>
      </c>
      <c r="F21" s="254">
        <v>4688116</v>
      </c>
      <c r="G21" s="254" t="s">
        <v>234</v>
      </c>
      <c r="H21" s="254" t="s">
        <v>234</v>
      </c>
      <c r="I21" s="254" t="s">
        <v>234</v>
      </c>
      <c r="J21" s="281">
        <v>4688116</v>
      </c>
      <c r="K21" s="254" t="s">
        <v>234</v>
      </c>
    </row>
    <row r="22" spans="2:11" x14ac:dyDescent="0.3">
      <c r="B22" s="254" t="s">
        <v>254</v>
      </c>
      <c r="C22" s="255" t="s">
        <v>255</v>
      </c>
      <c r="D22" s="257"/>
      <c r="E22" s="256">
        <v>134</v>
      </c>
      <c r="F22" s="254">
        <v>0</v>
      </c>
      <c r="G22" s="254" t="s">
        <v>234</v>
      </c>
      <c r="H22" s="254" t="s">
        <v>234</v>
      </c>
      <c r="I22" s="254" t="s">
        <v>234</v>
      </c>
      <c r="J22" s="281">
        <v>0</v>
      </c>
      <c r="K22" s="254" t="s">
        <v>234</v>
      </c>
    </row>
    <row r="23" spans="2:11" x14ac:dyDescent="0.3">
      <c r="B23" s="254" t="s">
        <v>256</v>
      </c>
      <c r="C23" s="255" t="s">
        <v>257</v>
      </c>
      <c r="D23" s="257"/>
      <c r="E23" s="256">
        <v>135</v>
      </c>
      <c r="F23" s="254">
        <v>600000</v>
      </c>
      <c r="G23" s="254" t="s">
        <v>234</v>
      </c>
      <c r="H23" s="254" t="s">
        <v>234</v>
      </c>
      <c r="I23" s="254" t="s">
        <v>234</v>
      </c>
      <c r="J23" s="281">
        <v>600000</v>
      </c>
      <c r="K23" s="254" t="s">
        <v>234</v>
      </c>
    </row>
    <row r="24" spans="2:11" ht="24" x14ac:dyDescent="0.3">
      <c r="B24" s="254" t="s">
        <v>258</v>
      </c>
      <c r="C24" s="255" t="s">
        <v>259</v>
      </c>
      <c r="D24" s="256"/>
      <c r="E24" s="256">
        <v>136</v>
      </c>
      <c r="F24" s="254">
        <v>0</v>
      </c>
      <c r="G24" s="254" t="s">
        <v>234</v>
      </c>
      <c r="H24" s="254" t="s">
        <v>234</v>
      </c>
      <c r="I24" s="254" t="s">
        <v>234</v>
      </c>
      <c r="J24" s="281">
        <v>0</v>
      </c>
      <c r="K24" s="254" t="s">
        <v>234</v>
      </c>
    </row>
    <row r="25" spans="2:11" ht="24" x14ac:dyDescent="0.3">
      <c r="B25" s="254" t="s">
        <v>260</v>
      </c>
      <c r="C25" s="255" t="s">
        <v>261</v>
      </c>
      <c r="D25" s="256"/>
      <c r="E25" s="256">
        <v>139</v>
      </c>
      <c r="F25" s="254">
        <v>0</v>
      </c>
      <c r="G25" s="254" t="s">
        <v>234</v>
      </c>
      <c r="H25" s="254" t="s">
        <v>234</v>
      </c>
      <c r="I25" s="254" t="s">
        <v>234</v>
      </c>
      <c r="J25" s="281">
        <v>0</v>
      </c>
      <c r="K25" s="254" t="s">
        <v>234</v>
      </c>
    </row>
    <row r="26" spans="2:11" ht="24" x14ac:dyDescent="0.3">
      <c r="B26" s="330" t="s">
        <v>262</v>
      </c>
      <c r="C26" s="313" t="s">
        <v>263</v>
      </c>
      <c r="D26" s="328">
        <v>140</v>
      </c>
      <c r="E26" s="329"/>
      <c r="F26" s="330">
        <v>0</v>
      </c>
      <c r="G26" s="330" t="s">
        <v>234</v>
      </c>
      <c r="H26" s="330" t="s">
        <v>234</v>
      </c>
      <c r="I26" s="330" t="s">
        <v>234</v>
      </c>
      <c r="J26" s="330">
        <v>0</v>
      </c>
      <c r="K26" s="330" t="s">
        <v>234</v>
      </c>
    </row>
    <row r="27" spans="2:11" ht="48" x14ac:dyDescent="0.3">
      <c r="B27" s="254" t="s">
        <v>264</v>
      </c>
      <c r="C27" s="255" t="s">
        <v>265</v>
      </c>
      <c r="D27" s="256"/>
      <c r="E27" s="256">
        <v>141</v>
      </c>
      <c r="F27" s="254">
        <v>0</v>
      </c>
      <c r="G27" s="254" t="s">
        <v>234</v>
      </c>
      <c r="H27" s="254" t="s">
        <v>234</v>
      </c>
      <c r="I27" s="254" t="s">
        <v>234</v>
      </c>
      <c r="J27" s="281">
        <v>0</v>
      </c>
      <c r="K27" s="254" t="s">
        <v>234</v>
      </c>
    </row>
    <row r="28" spans="2:11" ht="24" x14ac:dyDescent="0.3">
      <c r="B28" s="254" t="s">
        <v>266</v>
      </c>
      <c r="C28" s="255" t="s">
        <v>267</v>
      </c>
      <c r="D28" s="256"/>
      <c r="E28" s="256">
        <v>142</v>
      </c>
      <c r="F28" s="254">
        <v>0</v>
      </c>
      <c r="G28" s="254" t="s">
        <v>234</v>
      </c>
      <c r="H28" s="254" t="s">
        <v>234</v>
      </c>
      <c r="I28" s="254" t="s">
        <v>234</v>
      </c>
      <c r="J28" s="281">
        <v>0</v>
      </c>
      <c r="K28" s="254" t="s">
        <v>234</v>
      </c>
    </row>
    <row r="29" spans="2:11" x14ac:dyDescent="0.3">
      <c r="B29" s="254" t="s">
        <v>268</v>
      </c>
      <c r="C29" s="255" t="s">
        <v>269</v>
      </c>
      <c r="D29" s="256"/>
      <c r="E29" s="256">
        <v>143</v>
      </c>
      <c r="F29" s="254">
        <v>0</v>
      </c>
      <c r="G29" s="254" t="s">
        <v>234</v>
      </c>
      <c r="H29" s="254" t="s">
        <v>234</v>
      </c>
      <c r="I29" s="254" t="s">
        <v>234</v>
      </c>
      <c r="J29" s="281">
        <v>0</v>
      </c>
      <c r="K29" s="254" t="s">
        <v>234</v>
      </c>
    </row>
    <row r="30" spans="2:11" ht="24" x14ac:dyDescent="0.3">
      <c r="B30" s="258" t="s">
        <v>270</v>
      </c>
      <c r="C30" s="259" t="s">
        <v>271</v>
      </c>
      <c r="D30" s="256"/>
      <c r="E30" s="260">
        <v>145</v>
      </c>
      <c r="F30" s="254">
        <v>0</v>
      </c>
      <c r="G30" s="254" t="s">
        <v>234</v>
      </c>
      <c r="H30" s="254" t="s">
        <v>234</v>
      </c>
      <c r="I30" s="254" t="s">
        <v>234</v>
      </c>
      <c r="J30" s="281">
        <v>0</v>
      </c>
      <c r="K30" s="254" t="s">
        <v>234</v>
      </c>
    </row>
    <row r="31" spans="2:11" x14ac:dyDescent="0.3">
      <c r="B31" s="330" t="s">
        <v>272</v>
      </c>
      <c r="C31" s="313" t="s">
        <v>273</v>
      </c>
      <c r="D31" s="329">
        <v>150</v>
      </c>
      <c r="E31" s="329"/>
      <c r="F31" s="330">
        <v>0</v>
      </c>
      <c r="G31" s="330" t="s">
        <v>234</v>
      </c>
      <c r="H31" s="330" t="s">
        <v>234</v>
      </c>
      <c r="I31" s="330" t="s">
        <v>234</v>
      </c>
      <c r="J31" s="330">
        <v>0</v>
      </c>
      <c r="K31" s="330">
        <v>0</v>
      </c>
    </row>
    <row r="32" spans="2:11" x14ac:dyDescent="0.3">
      <c r="B32" s="254" t="s">
        <v>37</v>
      </c>
      <c r="C32" s="255"/>
      <c r="D32" s="428"/>
      <c r="E32" s="430"/>
      <c r="F32" s="254">
        <v>0</v>
      </c>
      <c r="G32" s="254">
        <v>0</v>
      </c>
      <c r="H32" s="254">
        <v>0</v>
      </c>
      <c r="I32" s="254">
        <v>0</v>
      </c>
      <c r="J32" s="254">
        <v>0</v>
      </c>
      <c r="K32" s="254">
        <v>0</v>
      </c>
    </row>
    <row r="33" spans="2:11" ht="36" x14ac:dyDescent="0.3">
      <c r="B33" s="254" t="s">
        <v>274</v>
      </c>
      <c r="C33" s="255" t="s">
        <v>275</v>
      </c>
      <c r="D33" s="256"/>
      <c r="E33" s="257">
        <v>151</v>
      </c>
      <c r="F33" s="254">
        <v>0</v>
      </c>
      <c r="G33" s="254" t="s">
        <v>234</v>
      </c>
      <c r="H33" s="254" t="s">
        <v>234</v>
      </c>
      <c r="I33" s="254" t="s">
        <v>234</v>
      </c>
      <c r="J33" s="281">
        <v>0</v>
      </c>
      <c r="K33" s="254" t="s">
        <v>234</v>
      </c>
    </row>
    <row r="34" spans="2:11" ht="48" x14ac:dyDescent="0.3">
      <c r="B34" s="254" t="s">
        <v>276</v>
      </c>
      <c r="C34" s="255" t="s">
        <v>277</v>
      </c>
      <c r="D34" s="256"/>
      <c r="E34" s="257">
        <v>152</v>
      </c>
      <c r="F34" s="254">
        <v>0</v>
      </c>
      <c r="G34" s="254" t="s">
        <v>234</v>
      </c>
      <c r="H34" s="254" t="s">
        <v>234</v>
      </c>
      <c r="I34" s="254" t="s">
        <v>234</v>
      </c>
      <c r="J34" s="281">
        <v>0</v>
      </c>
      <c r="K34" s="254">
        <v>0</v>
      </c>
    </row>
    <row r="35" spans="2:11" ht="48" x14ac:dyDescent="0.3">
      <c r="B35" s="254" t="s">
        <v>278</v>
      </c>
      <c r="C35" s="255" t="s">
        <v>279</v>
      </c>
      <c r="D35" s="256"/>
      <c r="E35" s="257">
        <v>155</v>
      </c>
      <c r="F35" s="254">
        <v>0</v>
      </c>
      <c r="G35" s="254" t="s">
        <v>234</v>
      </c>
      <c r="H35" s="254" t="s">
        <v>234</v>
      </c>
      <c r="I35" s="254" t="s">
        <v>234</v>
      </c>
      <c r="J35" s="281">
        <v>0</v>
      </c>
      <c r="K35" s="254" t="s">
        <v>234</v>
      </c>
    </row>
    <row r="36" spans="2:11" ht="24" x14ac:dyDescent="0.3">
      <c r="B36" s="330" t="s">
        <v>280</v>
      </c>
      <c r="C36" s="313" t="s">
        <v>281</v>
      </c>
      <c r="D36" s="329">
        <v>160</v>
      </c>
      <c r="E36" s="329"/>
      <c r="F36" s="329">
        <v>0</v>
      </c>
      <c r="G36" s="330" t="s">
        <v>234</v>
      </c>
      <c r="H36" s="330" t="s">
        <v>234</v>
      </c>
      <c r="I36" s="330" t="s">
        <v>234</v>
      </c>
      <c r="J36" s="329">
        <v>0</v>
      </c>
      <c r="K36" s="330" t="s">
        <v>234</v>
      </c>
    </row>
    <row r="37" spans="2:11" ht="36" x14ac:dyDescent="0.3">
      <c r="B37" s="254" t="s">
        <v>282</v>
      </c>
      <c r="C37" s="255" t="s">
        <v>283</v>
      </c>
      <c r="D37" s="256"/>
      <c r="E37" s="257">
        <v>162</v>
      </c>
      <c r="F37" s="254">
        <v>0</v>
      </c>
      <c r="G37" s="254" t="s">
        <v>234</v>
      </c>
      <c r="H37" s="254" t="s">
        <v>234</v>
      </c>
      <c r="I37" s="254" t="s">
        <v>234</v>
      </c>
      <c r="J37" s="281">
        <v>0</v>
      </c>
      <c r="K37" s="254" t="s">
        <v>234</v>
      </c>
    </row>
    <row r="38" spans="2:11" ht="24" x14ac:dyDescent="0.3">
      <c r="B38" s="254" t="s">
        <v>284</v>
      </c>
      <c r="C38" s="255" t="s">
        <v>285</v>
      </c>
      <c r="D38" s="256"/>
      <c r="E38" s="257">
        <v>164</v>
      </c>
      <c r="F38" s="254">
        <v>0</v>
      </c>
      <c r="G38" s="254" t="s">
        <v>234</v>
      </c>
      <c r="H38" s="254" t="s">
        <v>234</v>
      </c>
      <c r="I38" s="254" t="s">
        <v>234</v>
      </c>
      <c r="J38" s="281">
        <v>0</v>
      </c>
      <c r="K38" s="254" t="s">
        <v>234</v>
      </c>
    </row>
    <row r="39" spans="2:11" ht="48" x14ac:dyDescent="0.3">
      <c r="B39" s="254" t="s">
        <v>286</v>
      </c>
      <c r="C39" s="255" t="s">
        <v>287</v>
      </c>
      <c r="D39" s="257"/>
      <c r="E39" s="262">
        <v>165</v>
      </c>
      <c r="F39" s="254">
        <v>0</v>
      </c>
      <c r="G39" s="254" t="s">
        <v>234</v>
      </c>
      <c r="H39" s="254" t="s">
        <v>234</v>
      </c>
      <c r="I39" s="254" t="s">
        <v>234</v>
      </c>
      <c r="J39" s="281">
        <v>0</v>
      </c>
      <c r="K39" s="254" t="s">
        <v>234</v>
      </c>
    </row>
    <row r="40" spans="2:11" x14ac:dyDescent="0.3">
      <c r="B40" s="330" t="s">
        <v>288</v>
      </c>
      <c r="C40" s="313" t="s">
        <v>281</v>
      </c>
      <c r="D40" s="329">
        <v>180</v>
      </c>
      <c r="E40" s="312"/>
      <c r="F40" s="330">
        <v>0</v>
      </c>
      <c r="G40" s="330" t="s">
        <v>234</v>
      </c>
      <c r="H40" s="330" t="s">
        <v>234</v>
      </c>
      <c r="I40" s="330" t="s">
        <v>234</v>
      </c>
      <c r="J40" s="330">
        <v>0</v>
      </c>
      <c r="K40" s="330">
        <v>0</v>
      </c>
    </row>
    <row r="41" spans="2:11" x14ac:dyDescent="0.3">
      <c r="B41" s="254" t="s">
        <v>289</v>
      </c>
      <c r="C41" s="255" t="s">
        <v>283</v>
      </c>
      <c r="D41" s="256"/>
      <c r="E41" s="257"/>
      <c r="F41" s="254">
        <v>0</v>
      </c>
      <c r="G41" s="254" t="s">
        <v>234</v>
      </c>
      <c r="H41" s="254" t="s">
        <v>234</v>
      </c>
      <c r="I41" s="254" t="s">
        <v>234</v>
      </c>
      <c r="J41" s="281" t="s">
        <v>234</v>
      </c>
      <c r="K41" s="254">
        <v>0</v>
      </c>
    </row>
    <row r="42" spans="2:11" x14ac:dyDescent="0.3">
      <c r="B42" s="254"/>
      <c r="C42" s="255" t="s">
        <v>285</v>
      </c>
      <c r="D42" s="256"/>
      <c r="E42" s="257"/>
      <c r="F42" s="254">
        <v>0</v>
      </c>
      <c r="G42" s="254" t="s">
        <v>234</v>
      </c>
      <c r="H42" s="254" t="s">
        <v>234</v>
      </c>
      <c r="I42" s="254" t="s">
        <v>234</v>
      </c>
      <c r="J42" s="281">
        <v>0</v>
      </c>
      <c r="K42" s="254" t="s">
        <v>234</v>
      </c>
    </row>
    <row r="43" spans="2:11" x14ac:dyDescent="0.3">
      <c r="B43" s="330" t="s">
        <v>290</v>
      </c>
      <c r="C43" s="313" t="s">
        <v>291</v>
      </c>
      <c r="D43" s="329">
        <v>400</v>
      </c>
      <c r="E43" s="312"/>
      <c r="F43" s="330">
        <v>0</v>
      </c>
      <c r="G43" s="330" t="s">
        <v>234</v>
      </c>
      <c r="H43" s="330" t="s">
        <v>234</v>
      </c>
      <c r="I43" s="330" t="s">
        <v>234</v>
      </c>
      <c r="J43" s="330">
        <v>0</v>
      </c>
      <c r="K43" s="330" t="s">
        <v>234</v>
      </c>
    </row>
    <row r="44" spans="2:11" x14ac:dyDescent="0.3">
      <c r="B44" s="254" t="s">
        <v>37</v>
      </c>
      <c r="C44" s="255"/>
      <c r="D44" s="256"/>
      <c r="E44" s="256"/>
      <c r="F44" s="254"/>
      <c r="G44" s="254"/>
      <c r="H44" s="254"/>
      <c r="I44" s="254"/>
      <c r="J44" s="254"/>
      <c r="K44" s="254"/>
    </row>
    <row r="45" spans="2:11" x14ac:dyDescent="0.3">
      <c r="B45" s="276" t="s">
        <v>292</v>
      </c>
      <c r="C45" s="255" t="s">
        <v>293</v>
      </c>
      <c r="D45" s="277"/>
      <c r="E45" s="277">
        <v>410</v>
      </c>
      <c r="F45" s="254">
        <v>0</v>
      </c>
      <c r="G45" s="254" t="s">
        <v>234</v>
      </c>
      <c r="H45" s="254" t="s">
        <v>234</v>
      </c>
      <c r="I45" s="254" t="s">
        <v>234</v>
      </c>
      <c r="J45" s="281">
        <v>0</v>
      </c>
      <c r="K45" s="254" t="s">
        <v>234</v>
      </c>
    </row>
    <row r="46" spans="2:11" x14ac:dyDescent="0.3">
      <c r="B46" s="276" t="s">
        <v>294</v>
      </c>
      <c r="C46" s="255" t="s">
        <v>295</v>
      </c>
      <c r="D46" s="277"/>
      <c r="E46" s="277">
        <v>420</v>
      </c>
      <c r="F46" s="254">
        <v>0</v>
      </c>
      <c r="G46" s="254" t="s">
        <v>234</v>
      </c>
      <c r="H46" s="254" t="s">
        <v>234</v>
      </c>
      <c r="I46" s="254" t="s">
        <v>234</v>
      </c>
      <c r="J46" s="281">
        <v>0</v>
      </c>
      <c r="K46" s="254" t="s">
        <v>234</v>
      </c>
    </row>
    <row r="47" spans="2:11" x14ac:dyDescent="0.3">
      <c r="B47" s="276" t="s">
        <v>296</v>
      </c>
      <c r="C47" s="255" t="s">
        <v>297</v>
      </c>
      <c r="D47" s="277"/>
      <c r="E47" s="277">
        <v>430</v>
      </c>
      <c r="F47" s="254">
        <v>0</v>
      </c>
      <c r="G47" s="254" t="s">
        <v>234</v>
      </c>
      <c r="H47" s="254" t="s">
        <v>234</v>
      </c>
      <c r="I47" s="254" t="s">
        <v>234</v>
      </c>
      <c r="J47" s="281">
        <v>0</v>
      </c>
      <c r="K47" s="254" t="s">
        <v>234</v>
      </c>
    </row>
    <row r="48" spans="2:11" x14ac:dyDescent="0.3">
      <c r="B48" s="276" t="s">
        <v>298</v>
      </c>
      <c r="C48" s="255" t="s">
        <v>299</v>
      </c>
      <c r="D48" s="277"/>
      <c r="E48" s="277">
        <v>440</v>
      </c>
      <c r="F48" s="254">
        <v>0</v>
      </c>
      <c r="G48" s="254" t="s">
        <v>234</v>
      </c>
      <c r="H48" s="254" t="s">
        <v>234</v>
      </c>
      <c r="I48" s="254" t="s">
        <v>234</v>
      </c>
      <c r="J48" s="254">
        <v>0</v>
      </c>
      <c r="K48" s="254" t="s">
        <v>234</v>
      </c>
    </row>
    <row r="49" spans="2:11" x14ac:dyDescent="0.3">
      <c r="B49" s="276" t="s">
        <v>300</v>
      </c>
      <c r="C49" s="263"/>
      <c r="D49" s="465"/>
      <c r="E49" s="466"/>
      <c r="F49" s="254"/>
      <c r="G49" s="254"/>
      <c r="H49" s="254"/>
      <c r="I49" s="254"/>
      <c r="J49" s="254"/>
      <c r="K49" s="254"/>
    </row>
    <row r="50" spans="2:11" ht="24" x14ac:dyDescent="0.3">
      <c r="B50" s="276" t="s">
        <v>301</v>
      </c>
      <c r="C50" s="279" t="s">
        <v>302</v>
      </c>
      <c r="D50" s="280"/>
      <c r="E50" s="280">
        <v>446</v>
      </c>
      <c r="F50" s="254">
        <v>0</v>
      </c>
      <c r="G50" s="254" t="s">
        <v>234</v>
      </c>
      <c r="H50" s="254" t="s">
        <v>234</v>
      </c>
      <c r="I50" s="254" t="s">
        <v>234</v>
      </c>
      <c r="J50" s="281">
        <v>0</v>
      </c>
      <c r="K50" s="254" t="s">
        <v>234</v>
      </c>
    </row>
    <row r="51" spans="2:11" ht="24" x14ac:dyDescent="0.3">
      <c r="B51" s="276" t="s">
        <v>303</v>
      </c>
      <c r="C51" s="279" t="s">
        <v>304</v>
      </c>
      <c r="D51" s="280"/>
      <c r="E51" s="280">
        <v>449</v>
      </c>
      <c r="F51" s="254">
        <v>0</v>
      </c>
      <c r="G51" s="254" t="s">
        <v>234</v>
      </c>
      <c r="H51" s="254" t="s">
        <v>234</v>
      </c>
      <c r="I51" s="254" t="s">
        <v>234</v>
      </c>
      <c r="J51" s="281">
        <v>0</v>
      </c>
      <c r="K51" s="254" t="s">
        <v>234</v>
      </c>
    </row>
    <row r="52" spans="2:11" x14ac:dyDescent="0.3">
      <c r="B52" s="313" t="s">
        <v>305</v>
      </c>
      <c r="C52" s="313" t="s">
        <v>306</v>
      </c>
      <c r="D52" s="314" t="s">
        <v>234</v>
      </c>
      <c r="E52" s="314"/>
      <c r="F52" s="330">
        <v>0</v>
      </c>
      <c r="G52" s="330" t="s">
        <v>234</v>
      </c>
      <c r="H52" s="330" t="s">
        <v>234</v>
      </c>
      <c r="I52" s="330">
        <v>0</v>
      </c>
      <c r="J52" s="330">
        <v>0</v>
      </c>
      <c r="K52" s="330" t="s">
        <v>234</v>
      </c>
    </row>
    <row r="53" spans="2:11" ht="48" x14ac:dyDescent="0.3">
      <c r="B53" s="254" t="s">
        <v>307</v>
      </c>
      <c r="C53" s="255" t="s">
        <v>308</v>
      </c>
      <c r="D53" s="261">
        <v>510</v>
      </c>
      <c r="E53" s="257"/>
      <c r="F53" s="254">
        <v>0</v>
      </c>
      <c r="G53" s="254">
        <v>0</v>
      </c>
      <c r="H53" s="254" t="s">
        <v>234</v>
      </c>
      <c r="I53" s="281">
        <v>0</v>
      </c>
      <c r="J53" s="281">
        <v>0</v>
      </c>
      <c r="K53" s="254" t="s">
        <v>234</v>
      </c>
    </row>
    <row r="54" spans="2:11" x14ac:dyDescent="0.3">
      <c r="B54" s="306" t="s">
        <v>309</v>
      </c>
      <c r="C54" s="307" t="s">
        <v>310</v>
      </c>
      <c r="D54" s="467" t="s">
        <v>234</v>
      </c>
      <c r="E54" s="468"/>
      <c r="F54" s="306">
        <v>37048016</v>
      </c>
      <c r="G54" s="306">
        <v>31759900</v>
      </c>
      <c r="H54" s="306">
        <v>0</v>
      </c>
      <c r="I54" s="306">
        <v>31759900</v>
      </c>
      <c r="J54" s="306">
        <v>5288116</v>
      </c>
      <c r="K54" s="306">
        <v>0</v>
      </c>
    </row>
    <row r="55" spans="2:11" ht="24" x14ac:dyDescent="0.3">
      <c r="B55" s="330" t="s">
        <v>311</v>
      </c>
      <c r="C55" s="311" t="s">
        <v>312</v>
      </c>
      <c r="D55" s="328">
        <v>110</v>
      </c>
      <c r="E55" s="329" t="s">
        <v>234</v>
      </c>
      <c r="F55" s="330">
        <v>20784899.850000001</v>
      </c>
      <c r="G55" s="330">
        <v>19236400</v>
      </c>
      <c r="H55" s="330">
        <v>0</v>
      </c>
      <c r="I55" s="330">
        <v>19236400</v>
      </c>
      <c r="J55" s="330">
        <v>1548499.85</v>
      </c>
      <c r="K55" s="330">
        <v>0</v>
      </c>
    </row>
    <row r="56" spans="2:11" ht="48" x14ac:dyDescent="0.3">
      <c r="B56" s="254" t="s">
        <v>313</v>
      </c>
      <c r="C56" s="263" t="s">
        <v>314</v>
      </c>
      <c r="D56" s="257" t="s">
        <v>315</v>
      </c>
      <c r="E56" s="257" t="s">
        <v>234</v>
      </c>
      <c r="F56" s="254">
        <v>20782899.850000001</v>
      </c>
      <c r="G56" s="254">
        <v>19234400</v>
      </c>
      <c r="H56" s="254">
        <v>0</v>
      </c>
      <c r="I56" s="254">
        <v>19234400</v>
      </c>
      <c r="J56" s="254">
        <v>1548499.85</v>
      </c>
      <c r="K56" s="254">
        <v>0</v>
      </c>
    </row>
    <row r="57" spans="2:11" ht="24" x14ac:dyDescent="0.3">
      <c r="B57" s="325" t="s">
        <v>316</v>
      </c>
      <c r="C57" s="322">
        <v>2110</v>
      </c>
      <c r="D57" s="323">
        <v>111</v>
      </c>
      <c r="E57" s="323" t="s">
        <v>234</v>
      </c>
      <c r="F57" s="325">
        <v>15983164.26</v>
      </c>
      <c r="G57" s="325">
        <v>14793840.26</v>
      </c>
      <c r="H57" s="325">
        <v>0</v>
      </c>
      <c r="I57" s="325">
        <v>14793840.26</v>
      </c>
      <c r="J57" s="325">
        <v>1189324</v>
      </c>
      <c r="K57" s="325">
        <v>0</v>
      </c>
    </row>
    <row r="58" spans="2:11" x14ac:dyDescent="0.3">
      <c r="B58" s="254" t="s">
        <v>37</v>
      </c>
      <c r="C58" s="263"/>
      <c r="D58" s="257"/>
      <c r="E58" s="257"/>
      <c r="F58" s="254"/>
      <c r="G58" s="254"/>
      <c r="H58" s="254"/>
      <c r="I58" s="254"/>
      <c r="J58" s="254"/>
      <c r="K58" s="254"/>
    </row>
    <row r="59" spans="2:11" x14ac:dyDescent="0.3">
      <c r="B59" s="254" t="s">
        <v>317</v>
      </c>
      <c r="C59" s="263" t="s">
        <v>318</v>
      </c>
      <c r="D59" s="257">
        <v>111</v>
      </c>
      <c r="E59" s="257">
        <v>211</v>
      </c>
      <c r="F59" s="254">
        <v>15893164.26</v>
      </c>
      <c r="G59" s="254">
        <v>14703840.26</v>
      </c>
      <c r="H59" s="281">
        <v>0</v>
      </c>
      <c r="I59" s="281">
        <v>14703840.26</v>
      </c>
      <c r="J59" s="281">
        <v>1189324</v>
      </c>
      <c r="K59" s="254">
        <v>0</v>
      </c>
    </row>
    <row r="60" spans="2:11" ht="24" x14ac:dyDescent="0.3">
      <c r="B60" s="254" t="s">
        <v>319</v>
      </c>
      <c r="C60" s="263" t="s">
        <v>320</v>
      </c>
      <c r="D60" s="257">
        <v>111</v>
      </c>
      <c r="E60" s="257">
        <v>266</v>
      </c>
      <c r="F60" s="254">
        <v>90000</v>
      </c>
      <c r="G60" s="254">
        <v>90000</v>
      </c>
      <c r="H60" s="281">
        <v>0</v>
      </c>
      <c r="I60" s="281">
        <v>90000</v>
      </c>
      <c r="J60" s="281">
        <v>0</v>
      </c>
      <c r="K60" s="254">
        <v>0</v>
      </c>
    </row>
    <row r="61" spans="2:11" ht="24" x14ac:dyDescent="0.3">
      <c r="B61" s="325" t="s">
        <v>321</v>
      </c>
      <c r="C61" s="324" t="s">
        <v>322</v>
      </c>
      <c r="D61" s="323">
        <v>112</v>
      </c>
      <c r="E61" s="323" t="s">
        <v>234</v>
      </c>
      <c r="F61" s="325">
        <v>2000</v>
      </c>
      <c r="G61" s="325">
        <v>2000</v>
      </c>
      <c r="H61" s="325">
        <v>0</v>
      </c>
      <c r="I61" s="325">
        <v>2000</v>
      </c>
      <c r="J61" s="325">
        <v>0</v>
      </c>
      <c r="K61" s="325">
        <v>0</v>
      </c>
    </row>
    <row r="62" spans="2:11" x14ac:dyDescent="0.3">
      <c r="B62" s="254" t="s">
        <v>37</v>
      </c>
      <c r="C62" s="263"/>
      <c r="D62" s="257"/>
      <c r="E62" s="257"/>
      <c r="F62" s="254"/>
      <c r="G62" s="254"/>
      <c r="H62" s="254"/>
      <c r="I62" s="254"/>
      <c r="J62" s="254"/>
      <c r="K62" s="254"/>
    </row>
    <row r="63" spans="2:11" ht="24" x14ac:dyDescent="0.3">
      <c r="B63" s="254" t="s">
        <v>323</v>
      </c>
      <c r="C63" s="263" t="s">
        <v>324</v>
      </c>
      <c r="D63" s="257">
        <v>112</v>
      </c>
      <c r="E63" s="257">
        <v>212</v>
      </c>
      <c r="F63" s="254">
        <v>2000</v>
      </c>
      <c r="G63" s="254">
        <v>2000</v>
      </c>
      <c r="H63" s="281">
        <v>0</v>
      </c>
      <c r="I63" s="281">
        <v>2000</v>
      </c>
      <c r="J63" s="281">
        <v>0</v>
      </c>
      <c r="K63" s="254">
        <v>0</v>
      </c>
    </row>
    <row r="64" spans="2:11" ht="24" x14ac:dyDescent="0.3">
      <c r="B64" s="254" t="s">
        <v>325</v>
      </c>
      <c r="C64" s="263" t="s">
        <v>326</v>
      </c>
      <c r="D64" s="257">
        <v>112</v>
      </c>
      <c r="E64" s="257">
        <v>214</v>
      </c>
      <c r="F64" s="254">
        <v>0</v>
      </c>
      <c r="G64" s="254">
        <v>0</v>
      </c>
      <c r="H64" s="281">
        <v>0</v>
      </c>
      <c r="I64" s="281">
        <v>0</v>
      </c>
      <c r="J64" s="281">
        <v>0</v>
      </c>
      <c r="K64" s="254">
        <v>0</v>
      </c>
    </row>
    <row r="65" spans="2:11" x14ac:dyDescent="0.3">
      <c r="B65" s="254" t="s">
        <v>327</v>
      </c>
      <c r="C65" s="263" t="s">
        <v>328</v>
      </c>
      <c r="D65" s="257">
        <v>112</v>
      </c>
      <c r="E65" s="257">
        <v>221</v>
      </c>
      <c r="F65" s="254">
        <v>0</v>
      </c>
      <c r="G65" s="254">
        <v>0</v>
      </c>
      <c r="H65" s="281">
        <v>0</v>
      </c>
      <c r="I65" s="281">
        <v>0</v>
      </c>
      <c r="J65" s="281">
        <v>0</v>
      </c>
      <c r="K65" s="254">
        <v>0</v>
      </c>
    </row>
    <row r="66" spans="2:11" x14ac:dyDescent="0.3">
      <c r="B66" s="254" t="s">
        <v>329</v>
      </c>
      <c r="C66" s="263" t="s">
        <v>330</v>
      </c>
      <c r="D66" s="257">
        <v>112</v>
      </c>
      <c r="E66" s="257">
        <v>222</v>
      </c>
      <c r="F66" s="254">
        <v>0</v>
      </c>
      <c r="G66" s="254">
        <v>0</v>
      </c>
      <c r="H66" s="281">
        <v>0</v>
      </c>
      <c r="I66" s="281">
        <v>0</v>
      </c>
      <c r="J66" s="281">
        <v>0</v>
      </c>
      <c r="K66" s="254">
        <v>0</v>
      </c>
    </row>
    <row r="67" spans="2:11" x14ac:dyDescent="0.3">
      <c r="B67" s="274" t="s">
        <v>331</v>
      </c>
      <c r="C67" s="263" t="s">
        <v>332</v>
      </c>
      <c r="D67" s="273">
        <v>112</v>
      </c>
      <c r="E67" s="273">
        <v>223</v>
      </c>
      <c r="F67" s="274">
        <v>0</v>
      </c>
      <c r="G67" s="274">
        <v>0</v>
      </c>
      <c r="H67" s="281">
        <v>0</v>
      </c>
      <c r="I67" s="281">
        <v>0</v>
      </c>
      <c r="J67" s="281">
        <v>0</v>
      </c>
      <c r="K67" s="274">
        <v>0</v>
      </c>
    </row>
    <row r="68" spans="2:11" x14ac:dyDescent="0.3">
      <c r="B68" s="254" t="s">
        <v>333</v>
      </c>
      <c r="C68" s="263" t="s">
        <v>334</v>
      </c>
      <c r="D68" s="257">
        <v>112</v>
      </c>
      <c r="E68" s="257">
        <v>226</v>
      </c>
      <c r="F68" s="254">
        <v>0</v>
      </c>
      <c r="G68" s="254">
        <v>0</v>
      </c>
      <c r="H68" s="281">
        <v>0</v>
      </c>
      <c r="I68" s="281">
        <v>0</v>
      </c>
      <c r="J68" s="281">
        <v>0</v>
      </c>
      <c r="K68" s="254">
        <v>0</v>
      </c>
    </row>
    <row r="69" spans="2:11" ht="24" x14ac:dyDescent="0.3">
      <c r="B69" s="254" t="s">
        <v>319</v>
      </c>
      <c r="C69" s="263" t="s">
        <v>335</v>
      </c>
      <c r="D69" s="257">
        <v>112</v>
      </c>
      <c r="E69" s="257">
        <v>266</v>
      </c>
      <c r="F69" s="254">
        <v>0</v>
      </c>
      <c r="G69" s="254">
        <v>0</v>
      </c>
      <c r="H69" s="281">
        <v>0</v>
      </c>
      <c r="I69" s="281">
        <v>0</v>
      </c>
      <c r="J69" s="281">
        <v>0</v>
      </c>
      <c r="K69" s="254">
        <v>0</v>
      </c>
    </row>
    <row r="70" spans="2:11" ht="48" x14ac:dyDescent="0.3">
      <c r="B70" s="325" t="s">
        <v>336</v>
      </c>
      <c r="C70" s="322">
        <v>2120</v>
      </c>
      <c r="D70" s="322">
        <v>113</v>
      </c>
      <c r="E70" s="323" t="s">
        <v>234</v>
      </c>
      <c r="F70" s="325">
        <v>0</v>
      </c>
      <c r="G70" s="325">
        <v>0</v>
      </c>
      <c r="H70" s="325">
        <v>0</v>
      </c>
      <c r="I70" s="325">
        <v>0</v>
      </c>
      <c r="J70" s="325">
        <v>0</v>
      </c>
      <c r="K70" s="325">
        <v>0</v>
      </c>
    </row>
    <row r="71" spans="2:11" x14ac:dyDescent="0.3">
      <c r="B71" s="254" t="s">
        <v>333</v>
      </c>
      <c r="C71" s="263" t="s">
        <v>324</v>
      </c>
      <c r="D71" s="257">
        <v>113</v>
      </c>
      <c r="E71" s="257">
        <v>226</v>
      </c>
      <c r="F71" s="254">
        <v>0</v>
      </c>
      <c r="G71" s="254">
        <v>0</v>
      </c>
      <c r="H71" s="281">
        <v>0</v>
      </c>
      <c r="I71" s="281">
        <v>0</v>
      </c>
      <c r="J71" s="281">
        <v>0</v>
      </c>
      <c r="K71" s="254">
        <v>0</v>
      </c>
    </row>
    <row r="72" spans="2:11" ht="48" x14ac:dyDescent="0.3">
      <c r="B72" s="325" t="s">
        <v>337</v>
      </c>
      <c r="C72" s="324" t="s">
        <v>322</v>
      </c>
      <c r="D72" s="323">
        <v>119</v>
      </c>
      <c r="E72" s="323" t="s">
        <v>234</v>
      </c>
      <c r="F72" s="325">
        <v>4799735.59</v>
      </c>
      <c r="G72" s="325">
        <v>4440559.74</v>
      </c>
      <c r="H72" s="325">
        <v>0</v>
      </c>
      <c r="I72" s="325">
        <v>4440559.74</v>
      </c>
      <c r="J72" s="325">
        <v>359175.85</v>
      </c>
      <c r="K72" s="325">
        <v>0</v>
      </c>
    </row>
    <row r="73" spans="2:11" x14ac:dyDescent="0.3">
      <c r="B73" s="254" t="s">
        <v>338</v>
      </c>
      <c r="C73" s="263"/>
      <c r="D73" s="257"/>
      <c r="E73" s="257"/>
      <c r="F73" s="254"/>
      <c r="G73" s="254"/>
      <c r="H73" s="254"/>
      <c r="I73" s="254"/>
      <c r="J73" s="254"/>
      <c r="K73" s="254"/>
    </row>
    <row r="74" spans="2:11" x14ac:dyDescent="0.3">
      <c r="B74" s="254" t="s">
        <v>339</v>
      </c>
      <c r="C74" s="263" t="s">
        <v>324</v>
      </c>
      <c r="D74" s="257">
        <v>119</v>
      </c>
      <c r="E74" s="257">
        <v>213</v>
      </c>
      <c r="F74" s="254">
        <v>4799735.59</v>
      </c>
      <c r="G74" s="254">
        <v>4440559.74</v>
      </c>
      <c r="H74" s="281">
        <v>0</v>
      </c>
      <c r="I74" s="281">
        <v>4440559.74</v>
      </c>
      <c r="J74" s="281">
        <v>359175.85</v>
      </c>
      <c r="K74" s="254">
        <v>0</v>
      </c>
    </row>
    <row r="75" spans="2:11" x14ac:dyDescent="0.3">
      <c r="B75" s="254" t="s">
        <v>333</v>
      </c>
      <c r="C75" s="263" t="s">
        <v>326</v>
      </c>
      <c r="D75" s="257">
        <v>119</v>
      </c>
      <c r="E75" s="257">
        <v>226</v>
      </c>
      <c r="F75" s="254">
        <v>0</v>
      </c>
      <c r="G75" s="254">
        <v>0</v>
      </c>
      <c r="H75" s="281">
        <v>0</v>
      </c>
      <c r="I75" s="281">
        <v>0</v>
      </c>
      <c r="J75" s="281">
        <v>0</v>
      </c>
      <c r="K75" s="254">
        <v>0</v>
      </c>
    </row>
    <row r="76" spans="2:11" x14ac:dyDescent="0.3">
      <c r="B76" s="281" t="s">
        <v>340</v>
      </c>
      <c r="C76" s="263" t="s">
        <v>328</v>
      </c>
      <c r="D76" s="257">
        <v>119</v>
      </c>
      <c r="E76" s="257">
        <v>310</v>
      </c>
      <c r="F76" s="254">
        <v>0</v>
      </c>
      <c r="G76" s="254">
        <v>0</v>
      </c>
      <c r="H76" s="281">
        <v>0</v>
      </c>
      <c r="I76" s="281">
        <v>0</v>
      </c>
      <c r="J76" s="281">
        <v>0</v>
      </c>
      <c r="K76" s="254">
        <v>0</v>
      </c>
    </row>
    <row r="77" spans="2:11" x14ac:dyDescent="0.3">
      <c r="B77" s="258" t="s">
        <v>341</v>
      </c>
      <c r="C77" s="263" t="s">
        <v>330</v>
      </c>
      <c r="D77" s="257">
        <v>119</v>
      </c>
      <c r="E77" s="257">
        <v>345</v>
      </c>
      <c r="F77" s="254">
        <v>0</v>
      </c>
      <c r="G77" s="254">
        <v>0</v>
      </c>
      <c r="H77" s="281">
        <v>0</v>
      </c>
      <c r="I77" s="281">
        <v>0</v>
      </c>
      <c r="J77" s="281">
        <v>0</v>
      </c>
      <c r="K77" s="254">
        <v>0</v>
      </c>
    </row>
    <row r="78" spans="2:11" ht="24" x14ac:dyDescent="0.3">
      <c r="B78" s="258" t="s">
        <v>342</v>
      </c>
      <c r="C78" s="263" t="s">
        <v>332</v>
      </c>
      <c r="D78" s="257">
        <v>119</v>
      </c>
      <c r="E78" s="257">
        <v>346</v>
      </c>
      <c r="F78" s="254">
        <v>0</v>
      </c>
      <c r="G78" s="254">
        <v>0</v>
      </c>
      <c r="H78" s="281">
        <v>0</v>
      </c>
      <c r="I78" s="281">
        <v>0</v>
      </c>
      <c r="J78" s="281">
        <v>0</v>
      </c>
      <c r="K78" s="254">
        <v>0</v>
      </c>
    </row>
    <row r="79" spans="2:11" ht="36" x14ac:dyDescent="0.3">
      <c r="B79" s="258" t="s">
        <v>343</v>
      </c>
      <c r="C79" s="263" t="s">
        <v>334</v>
      </c>
      <c r="D79" s="257">
        <v>119</v>
      </c>
      <c r="E79" s="257">
        <v>265</v>
      </c>
      <c r="F79" s="254">
        <v>0</v>
      </c>
      <c r="G79" s="254">
        <v>0</v>
      </c>
      <c r="H79" s="281">
        <v>0</v>
      </c>
      <c r="I79" s="281">
        <v>0</v>
      </c>
      <c r="J79" s="281">
        <v>0</v>
      </c>
      <c r="K79" s="254">
        <v>0</v>
      </c>
    </row>
    <row r="80" spans="2:11" ht="24" x14ac:dyDescent="0.3">
      <c r="B80" s="254" t="s">
        <v>319</v>
      </c>
      <c r="C80" s="263" t="s">
        <v>335</v>
      </c>
      <c r="D80" s="257">
        <v>119</v>
      </c>
      <c r="E80" s="257">
        <v>266</v>
      </c>
      <c r="F80" s="254">
        <v>0</v>
      </c>
      <c r="G80" s="254">
        <v>0</v>
      </c>
      <c r="H80" s="281">
        <v>0</v>
      </c>
      <c r="I80" s="281">
        <v>0</v>
      </c>
      <c r="J80" s="281">
        <v>0</v>
      </c>
      <c r="K80" s="254">
        <v>0</v>
      </c>
    </row>
    <row r="81" spans="2:11" x14ac:dyDescent="0.3">
      <c r="B81" s="330" t="s">
        <v>344</v>
      </c>
      <c r="C81" s="311" t="s">
        <v>345</v>
      </c>
      <c r="D81" s="329">
        <v>300</v>
      </c>
      <c r="E81" s="329" t="s">
        <v>234</v>
      </c>
      <c r="F81" s="330">
        <v>0</v>
      </c>
      <c r="G81" s="330">
        <v>0</v>
      </c>
      <c r="H81" s="330">
        <v>0</v>
      </c>
      <c r="I81" s="330">
        <v>0</v>
      </c>
      <c r="J81" s="330">
        <v>0</v>
      </c>
      <c r="K81" s="330">
        <v>0</v>
      </c>
    </row>
    <row r="82" spans="2:11" ht="36" x14ac:dyDescent="0.3">
      <c r="B82" s="325" t="s">
        <v>346</v>
      </c>
      <c r="C82" s="324" t="s">
        <v>347</v>
      </c>
      <c r="D82" s="323">
        <v>320</v>
      </c>
      <c r="E82" s="323" t="s">
        <v>234</v>
      </c>
      <c r="F82" s="325">
        <v>0</v>
      </c>
      <c r="G82" s="325">
        <v>0</v>
      </c>
      <c r="H82" s="325">
        <v>0</v>
      </c>
      <c r="I82" s="325">
        <v>0</v>
      </c>
      <c r="J82" s="325">
        <v>0</v>
      </c>
      <c r="K82" s="325">
        <v>0</v>
      </c>
    </row>
    <row r="83" spans="2:11" ht="48" x14ac:dyDescent="0.3">
      <c r="B83" s="254" t="s">
        <v>348</v>
      </c>
      <c r="C83" s="263" t="s">
        <v>349</v>
      </c>
      <c r="D83" s="257">
        <v>321</v>
      </c>
      <c r="E83" s="257" t="s">
        <v>234</v>
      </c>
      <c r="F83" s="254">
        <v>0</v>
      </c>
      <c r="G83" s="254">
        <v>0</v>
      </c>
      <c r="H83" s="254">
        <v>0</v>
      </c>
      <c r="I83" s="254">
        <v>0</v>
      </c>
      <c r="J83" s="254">
        <v>0</v>
      </c>
      <c r="K83" s="254">
        <v>0</v>
      </c>
    </row>
    <row r="84" spans="2:11" ht="24" x14ac:dyDescent="0.3">
      <c r="B84" s="254" t="s">
        <v>350</v>
      </c>
      <c r="C84" s="263" t="s">
        <v>351</v>
      </c>
      <c r="D84" s="257">
        <v>321</v>
      </c>
      <c r="E84" s="257">
        <v>262</v>
      </c>
      <c r="F84" s="254">
        <v>0</v>
      </c>
      <c r="G84" s="254" t="s">
        <v>234</v>
      </c>
      <c r="H84" s="254" t="s">
        <v>234</v>
      </c>
      <c r="I84" s="254" t="s">
        <v>234</v>
      </c>
      <c r="J84" s="281">
        <v>0</v>
      </c>
      <c r="K84" s="254">
        <v>0</v>
      </c>
    </row>
    <row r="85" spans="2:11" ht="24" x14ac:dyDescent="0.3">
      <c r="B85" s="254" t="s">
        <v>352</v>
      </c>
      <c r="C85" s="263" t="s">
        <v>353</v>
      </c>
      <c r="D85" s="257">
        <v>321</v>
      </c>
      <c r="E85" s="257">
        <v>262</v>
      </c>
      <c r="F85" s="254">
        <v>0</v>
      </c>
      <c r="G85" s="254" t="s">
        <v>234</v>
      </c>
      <c r="H85" s="254" t="s">
        <v>234</v>
      </c>
      <c r="I85" s="254" t="s">
        <v>234</v>
      </c>
      <c r="J85" s="281">
        <v>0</v>
      </c>
      <c r="K85" s="254">
        <v>0</v>
      </c>
    </row>
    <row r="86" spans="2:11" ht="36" x14ac:dyDescent="0.3">
      <c r="B86" s="254" t="s">
        <v>354</v>
      </c>
      <c r="C86" s="263" t="s">
        <v>355</v>
      </c>
      <c r="D86" s="257">
        <v>321</v>
      </c>
      <c r="E86" s="257">
        <v>264</v>
      </c>
      <c r="F86" s="254">
        <v>0</v>
      </c>
      <c r="G86" s="254">
        <v>0</v>
      </c>
      <c r="H86" s="281">
        <v>0</v>
      </c>
      <c r="I86" s="281">
        <v>0</v>
      </c>
      <c r="J86" s="281">
        <v>0</v>
      </c>
      <c r="K86" s="254">
        <v>0</v>
      </c>
    </row>
    <row r="87" spans="2:11" ht="24" x14ac:dyDescent="0.3">
      <c r="B87" s="254" t="s">
        <v>356</v>
      </c>
      <c r="C87" s="263" t="s">
        <v>357</v>
      </c>
      <c r="D87" s="257">
        <v>321</v>
      </c>
      <c r="E87" s="257">
        <v>266</v>
      </c>
      <c r="F87" s="254">
        <v>0</v>
      </c>
      <c r="G87" s="254">
        <v>0</v>
      </c>
      <c r="H87" s="281">
        <v>0</v>
      </c>
      <c r="I87" s="281">
        <v>0</v>
      </c>
      <c r="J87" s="281">
        <v>0</v>
      </c>
      <c r="K87" s="254">
        <v>0</v>
      </c>
    </row>
    <row r="88" spans="2:11" ht="48" x14ac:dyDescent="0.3">
      <c r="B88" s="325" t="s">
        <v>358</v>
      </c>
      <c r="C88" s="324" t="s">
        <v>359</v>
      </c>
      <c r="D88" s="323">
        <v>340</v>
      </c>
      <c r="E88" s="323">
        <v>296</v>
      </c>
      <c r="F88" s="325">
        <v>0</v>
      </c>
      <c r="G88" s="325" t="s">
        <v>234</v>
      </c>
      <c r="H88" s="325" t="s">
        <v>234</v>
      </c>
      <c r="I88" s="325">
        <v>0</v>
      </c>
      <c r="J88" s="321">
        <v>0</v>
      </c>
      <c r="K88" s="325">
        <v>0</v>
      </c>
    </row>
    <row r="89" spans="2:11" ht="60" x14ac:dyDescent="0.3">
      <c r="B89" s="325" t="s">
        <v>360</v>
      </c>
      <c r="C89" s="324" t="s">
        <v>361</v>
      </c>
      <c r="D89" s="323">
        <v>350</v>
      </c>
      <c r="E89" s="323">
        <v>296</v>
      </c>
      <c r="F89" s="325">
        <v>0</v>
      </c>
      <c r="G89" s="325">
        <v>0</v>
      </c>
      <c r="H89" s="321">
        <v>0</v>
      </c>
      <c r="I89" s="321">
        <v>0</v>
      </c>
      <c r="J89" s="321">
        <v>0</v>
      </c>
      <c r="K89" s="325">
        <v>0</v>
      </c>
    </row>
    <row r="90" spans="2:11" x14ac:dyDescent="0.3">
      <c r="B90" s="325" t="s">
        <v>362</v>
      </c>
      <c r="C90" s="324" t="s">
        <v>363</v>
      </c>
      <c r="D90" s="323">
        <v>360</v>
      </c>
      <c r="E90" s="323">
        <v>296</v>
      </c>
      <c r="F90" s="325">
        <v>0</v>
      </c>
      <c r="G90" s="325" t="s">
        <v>234</v>
      </c>
      <c r="H90" s="325" t="s">
        <v>234</v>
      </c>
      <c r="I90" s="325" t="s">
        <v>234</v>
      </c>
      <c r="J90" s="321">
        <v>0</v>
      </c>
      <c r="K90" s="325">
        <v>0</v>
      </c>
    </row>
    <row r="91" spans="2:11" x14ac:dyDescent="0.3">
      <c r="B91" s="330" t="s">
        <v>364</v>
      </c>
      <c r="C91" s="311" t="s">
        <v>365</v>
      </c>
      <c r="D91" s="329">
        <v>850</v>
      </c>
      <c r="E91" s="329" t="s">
        <v>234</v>
      </c>
      <c r="F91" s="330">
        <v>2970300</v>
      </c>
      <c r="G91" s="330">
        <v>2970300</v>
      </c>
      <c r="H91" s="330">
        <v>0</v>
      </c>
      <c r="I91" s="330">
        <v>2970300</v>
      </c>
      <c r="J91" s="330">
        <v>0</v>
      </c>
      <c r="K91" s="330">
        <v>0</v>
      </c>
    </row>
    <row r="92" spans="2:11" ht="36" x14ac:dyDescent="0.3">
      <c r="B92" s="325" t="s">
        <v>366</v>
      </c>
      <c r="C92" s="324" t="s">
        <v>367</v>
      </c>
      <c r="D92" s="323">
        <v>851</v>
      </c>
      <c r="E92" s="323" t="s">
        <v>234</v>
      </c>
      <c r="F92" s="325">
        <v>2963000</v>
      </c>
      <c r="G92" s="325">
        <v>2963000</v>
      </c>
      <c r="H92" s="325">
        <v>0</v>
      </c>
      <c r="I92" s="325">
        <v>2963000</v>
      </c>
      <c r="J92" s="325">
        <v>0</v>
      </c>
      <c r="K92" s="325">
        <v>0</v>
      </c>
    </row>
    <row r="93" spans="2:11" x14ac:dyDescent="0.3">
      <c r="B93" s="254" t="s">
        <v>300</v>
      </c>
      <c r="C93" s="263"/>
      <c r="D93" s="257"/>
      <c r="E93" s="257"/>
      <c r="F93" s="254">
        <v>0</v>
      </c>
      <c r="G93" s="254">
        <v>0</v>
      </c>
      <c r="H93" s="254">
        <v>0</v>
      </c>
      <c r="I93" s="254">
        <v>0</v>
      </c>
      <c r="J93" s="254">
        <v>0</v>
      </c>
      <c r="K93" s="254">
        <v>0</v>
      </c>
    </row>
    <row r="94" spans="2:11" x14ac:dyDescent="0.3">
      <c r="B94" s="254" t="s">
        <v>368</v>
      </c>
      <c r="C94" s="263" t="s">
        <v>369</v>
      </c>
      <c r="D94" s="257">
        <v>851</v>
      </c>
      <c r="E94" s="257">
        <v>291</v>
      </c>
      <c r="F94" s="254">
        <v>126600</v>
      </c>
      <c r="G94" s="254">
        <v>126600</v>
      </c>
      <c r="H94" s="281">
        <v>0</v>
      </c>
      <c r="I94" s="281">
        <v>126600</v>
      </c>
      <c r="J94" s="281">
        <v>0</v>
      </c>
      <c r="K94" s="254">
        <v>0</v>
      </c>
    </row>
    <row r="95" spans="2:11" x14ac:dyDescent="0.3">
      <c r="B95" s="254" t="s">
        <v>370</v>
      </c>
      <c r="C95" s="263" t="s">
        <v>371</v>
      </c>
      <c r="D95" s="257">
        <v>851</v>
      </c>
      <c r="E95" s="257">
        <v>291</v>
      </c>
      <c r="F95" s="254">
        <v>2836400</v>
      </c>
      <c r="G95" s="254">
        <v>2836400</v>
      </c>
      <c r="H95" s="281">
        <v>0</v>
      </c>
      <c r="I95" s="281">
        <v>2836400</v>
      </c>
      <c r="J95" s="281">
        <v>0</v>
      </c>
      <c r="K95" s="254">
        <v>0</v>
      </c>
    </row>
    <row r="96" spans="2:11" ht="36" x14ac:dyDescent="0.3">
      <c r="B96" s="325" t="s">
        <v>372</v>
      </c>
      <c r="C96" s="324" t="s">
        <v>373</v>
      </c>
      <c r="D96" s="323">
        <v>852</v>
      </c>
      <c r="E96" s="323" t="s">
        <v>234</v>
      </c>
      <c r="F96" s="325">
        <v>7300</v>
      </c>
      <c r="G96" s="325">
        <v>7300</v>
      </c>
      <c r="H96" s="325">
        <v>0</v>
      </c>
      <c r="I96" s="325">
        <v>7300</v>
      </c>
      <c r="J96" s="325">
        <v>0</v>
      </c>
      <c r="K96" s="325">
        <v>0</v>
      </c>
    </row>
    <row r="97" spans="2:11" x14ac:dyDescent="0.3">
      <c r="B97" s="254" t="s">
        <v>300</v>
      </c>
      <c r="C97" s="255"/>
      <c r="D97" s="428"/>
      <c r="E97" s="430"/>
      <c r="F97" s="254"/>
      <c r="G97" s="254"/>
      <c r="H97" s="254"/>
      <c r="I97" s="254"/>
      <c r="J97" s="254"/>
      <c r="K97" s="254"/>
    </row>
    <row r="98" spans="2:11" x14ac:dyDescent="0.3">
      <c r="B98" s="254" t="s">
        <v>374</v>
      </c>
      <c r="C98" s="263" t="s">
        <v>375</v>
      </c>
      <c r="D98" s="257">
        <v>852</v>
      </c>
      <c r="E98" s="257">
        <v>291</v>
      </c>
      <c r="F98" s="254">
        <v>7300</v>
      </c>
      <c r="G98" s="254">
        <v>7300</v>
      </c>
      <c r="H98" s="281">
        <v>0</v>
      </c>
      <c r="I98" s="281">
        <v>7300</v>
      </c>
      <c r="J98" s="281">
        <v>0</v>
      </c>
      <c r="K98" s="254">
        <v>0</v>
      </c>
    </row>
    <row r="99" spans="2:11" x14ac:dyDescent="0.3">
      <c r="B99" s="254" t="s">
        <v>376</v>
      </c>
      <c r="C99" s="263" t="s">
        <v>377</v>
      </c>
      <c r="D99" s="257">
        <v>852</v>
      </c>
      <c r="E99" s="257">
        <v>291</v>
      </c>
      <c r="F99" s="254">
        <v>0</v>
      </c>
      <c r="G99" s="254">
        <v>0</v>
      </c>
      <c r="H99" s="281">
        <v>0</v>
      </c>
      <c r="I99" s="281">
        <v>0</v>
      </c>
      <c r="J99" s="281">
        <v>0</v>
      </c>
      <c r="K99" s="254">
        <v>0</v>
      </c>
    </row>
    <row r="100" spans="2:11" ht="24" x14ac:dyDescent="0.3">
      <c r="B100" s="325" t="s">
        <v>378</v>
      </c>
      <c r="C100" s="324" t="s">
        <v>379</v>
      </c>
      <c r="D100" s="323">
        <v>853</v>
      </c>
      <c r="E100" s="323" t="s">
        <v>234</v>
      </c>
      <c r="F100" s="325">
        <v>0</v>
      </c>
      <c r="G100" s="325">
        <v>0</v>
      </c>
      <c r="H100" s="325">
        <v>0</v>
      </c>
      <c r="I100" s="325">
        <v>0</v>
      </c>
      <c r="J100" s="325">
        <v>0</v>
      </c>
      <c r="K100" s="325">
        <v>0</v>
      </c>
    </row>
    <row r="101" spans="2:11" x14ac:dyDescent="0.3">
      <c r="B101" s="254" t="s">
        <v>37</v>
      </c>
      <c r="C101" s="255"/>
      <c r="D101" s="428"/>
      <c r="E101" s="430"/>
      <c r="F101" s="254"/>
      <c r="G101" s="254"/>
      <c r="H101" s="254"/>
      <c r="I101" s="254"/>
      <c r="J101" s="254"/>
      <c r="K101" s="254"/>
    </row>
    <row r="102" spans="2:11" x14ac:dyDescent="0.3">
      <c r="B102" s="254" t="s">
        <v>380</v>
      </c>
      <c r="C102" s="263" t="s">
        <v>381</v>
      </c>
      <c r="D102" s="257">
        <v>853</v>
      </c>
      <c r="E102" s="257">
        <v>291</v>
      </c>
      <c r="F102" s="254">
        <v>0</v>
      </c>
      <c r="G102" s="254">
        <v>0</v>
      </c>
      <c r="H102" s="281">
        <v>0</v>
      </c>
      <c r="I102" s="281">
        <v>0</v>
      </c>
      <c r="J102" s="281">
        <v>0</v>
      </c>
      <c r="K102" s="254">
        <v>0</v>
      </c>
    </row>
    <row r="103" spans="2:11" ht="36" x14ac:dyDescent="0.3">
      <c r="B103" s="254" t="s">
        <v>382</v>
      </c>
      <c r="C103" s="263" t="s">
        <v>383</v>
      </c>
      <c r="D103" s="257">
        <v>853</v>
      </c>
      <c r="E103" s="257">
        <v>292</v>
      </c>
      <c r="F103" s="254">
        <v>0</v>
      </c>
      <c r="G103" s="254">
        <v>0</v>
      </c>
      <c r="H103" s="281">
        <v>0</v>
      </c>
      <c r="I103" s="281">
        <v>0</v>
      </c>
      <c r="J103" s="281">
        <v>0</v>
      </c>
      <c r="K103" s="254">
        <v>0</v>
      </c>
    </row>
    <row r="104" spans="2:11" ht="36" x14ac:dyDescent="0.3">
      <c r="B104" s="254" t="s">
        <v>384</v>
      </c>
      <c r="C104" s="263" t="s">
        <v>385</v>
      </c>
      <c r="D104" s="257">
        <v>853</v>
      </c>
      <c r="E104" s="257">
        <v>293</v>
      </c>
      <c r="F104" s="254">
        <v>0</v>
      </c>
      <c r="G104" s="254">
        <v>0</v>
      </c>
      <c r="H104" s="281">
        <v>0</v>
      </c>
      <c r="I104" s="281">
        <v>0</v>
      </c>
      <c r="J104" s="281">
        <v>0</v>
      </c>
      <c r="K104" s="254">
        <v>0</v>
      </c>
    </row>
    <row r="105" spans="2:11" x14ac:dyDescent="0.3">
      <c r="B105" s="254" t="s">
        <v>386</v>
      </c>
      <c r="C105" s="263" t="s">
        <v>387</v>
      </c>
      <c r="D105" s="257">
        <v>853</v>
      </c>
      <c r="E105" s="257">
        <v>295</v>
      </c>
      <c r="F105" s="254">
        <v>0</v>
      </c>
      <c r="G105" s="254">
        <v>0</v>
      </c>
      <c r="H105" s="281">
        <v>0</v>
      </c>
      <c r="I105" s="281">
        <v>0</v>
      </c>
      <c r="J105" s="281">
        <v>0</v>
      </c>
      <c r="K105" s="254">
        <v>0</v>
      </c>
    </row>
    <row r="106" spans="2:11" ht="24" x14ac:dyDescent="0.3">
      <c r="B106" s="254" t="s">
        <v>388</v>
      </c>
      <c r="C106" s="263" t="s">
        <v>389</v>
      </c>
      <c r="D106" s="257">
        <v>853</v>
      </c>
      <c r="E106" s="257">
        <v>296</v>
      </c>
      <c r="F106" s="254">
        <v>0</v>
      </c>
      <c r="G106" s="254">
        <v>0</v>
      </c>
      <c r="H106" s="281">
        <v>0</v>
      </c>
      <c r="I106" s="281">
        <v>0</v>
      </c>
      <c r="J106" s="281">
        <v>0</v>
      </c>
      <c r="K106" s="254">
        <v>0</v>
      </c>
    </row>
    <row r="107" spans="2:11" ht="24" x14ac:dyDescent="0.3">
      <c r="B107" s="254" t="s">
        <v>390</v>
      </c>
      <c r="C107" s="263" t="s">
        <v>391</v>
      </c>
      <c r="D107" s="257">
        <v>853</v>
      </c>
      <c r="E107" s="257">
        <v>297</v>
      </c>
      <c r="F107" s="254">
        <v>0</v>
      </c>
      <c r="G107" s="254">
        <v>0</v>
      </c>
      <c r="H107" s="281">
        <v>0</v>
      </c>
      <c r="I107" s="281">
        <v>0</v>
      </c>
      <c r="J107" s="281">
        <v>0</v>
      </c>
      <c r="K107" s="254">
        <v>0</v>
      </c>
    </row>
    <row r="108" spans="2:11" ht="24" x14ac:dyDescent="0.3">
      <c r="B108" s="274" t="s">
        <v>392</v>
      </c>
      <c r="C108" s="263" t="s">
        <v>393</v>
      </c>
      <c r="D108" s="273">
        <v>853</v>
      </c>
      <c r="E108" s="273">
        <v>233</v>
      </c>
      <c r="F108" s="274">
        <v>0</v>
      </c>
      <c r="G108" s="274">
        <v>0</v>
      </c>
      <c r="H108" s="274" t="s">
        <v>234</v>
      </c>
      <c r="I108" s="281">
        <v>0</v>
      </c>
      <c r="J108" s="281">
        <v>0</v>
      </c>
      <c r="K108" s="274" t="s">
        <v>234</v>
      </c>
    </row>
    <row r="109" spans="2:11" ht="24" x14ac:dyDescent="0.3">
      <c r="B109" s="330" t="s">
        <v>394</v>
      </c>
      <c r="C109" s="311" t="s">
        <v>395</v>
      </c>
      <c r="D109" s="329" t="s">
        <v>234</v>
      </c>
      <c r="E109" s="329" t="s">
        <v>234</v>
      </c>
      <c r="F109" s="330">
        <v>0</v>
      </c>
      <c r="G109" s="330">
        <v>0</v>
      </c>
      <c r="H109" s="330">
        <v>0</v>
      </c>
      <c r="I109" s="330">
        <v>0</v>
      </c>
      <c r="J109" s="330">
        <v>0</v>
      </c>
      <c r="K109" s="330" t="s">
        <v>234</v>
      </c>
    </row>
    <row r="110" spans="2:11" ht="24" x14ac:dyDescent="0.3">
      <c r="B110" s="254" t="s">
        <v>396</v>
      </c>
      <c r="C110" s="263" t="s">
        <v>397</v>
      </c>
      <c r="D110" s="257">
        <v>862</v>
      </c>
      <c r="E110" s="257">
        <v>253</v>
      </c>
      <c r="F110" s="254">
        <v>0</v>
      </c>
      <c r="G110" s="254">
        <v>0</v>
      </c>
      <c r="H110" s="281">
        <v>0</v>
      </c>
      <c r="I110" s="281">
        <v>0</v>
      </c>
      <c r="J110" s="281">
        <v>0</v>
      </c>
      <c r="K110" s="254" t="s">
        <v>234</v>
      </c>
    </row>
    <row r="111" spans="2:11" ht="24" x14ac:dyDescent="0.3">
      <c r="B111" s="254" t="s">
        <v>398</v>
      </c>
      <c r="C111" s="263" t="s">
        <v>399</v>
      </c>
      <c r="D111" s="257">
        <v>623</v>
      </c>
      <c r="E111" s="257">
        <v>297</v>
      </c>
      <c r="F111" s="254">
        <v>0</v>
      </c>
      <c r="G111" s="254">
        <v>0</v>
      </c>
      <c r="H111" s="281">
        <v>0</v>
      </c>
      <c r="I111" s="281">
        <v>0</v>
      </c>
      <c r="J111" s="281">
        <v>0</v>
      </c>
      <c r="K111" s="254" t="s">
        <v>234</v>
      </c>
    </row>
    <row r="112" spans="2:11" ht="24" x14ac:dyDescent="0.3">
      <c r="B112" s="330" t="s">
        <v>401</v>
      </c>
      <c r="C112" s="311" t="s">
        <v>402</v>
      </c>
      <c r="D112" s="329" t="s">
        <v>234</v>
      </c>
      <c r="E112" s="329" t="s">
        <v>234</v>
      </c>
      <c r="F112" s="330">
        <v>0</v>
      </c>
      <c r="G112" s="330">
        <v>0</v>
      </c>
      <c r="H112" s="330">
        <v>0</v>
      </c>
      <c r="I112" s="330">
        <v>0</v>
      </c>
      <c r="J112" s="330">
        <v>0</v>
      </c>
      <c r="K112" s="330">
        <v>0</v>
      </c>
    </row>
    <row r="113" spans="2:11" x14ac:dyDescent="0.3">
      <c r="B113" s="254" t="s">
        <v>37</v>
      </c>
      <c r="C113" s="255"/>
      <c r="D113" s="428"/>
      <c r="E113" s="430"/>
      <c r="F113" s="254"/>
      <c r="G113" s="254"/>
      <c r="H113" s="254"/>
      <c r="I113" s="254"/>
      <c r="J113" s="254"/>
      <c r="K113" s="254"/>
    </row>
    <row r="114" spans="2:11" ht="48" x14ac:dyDescent="0.3">
      <c r="B114" s="274" t="s">
        <v>403</v>
      </c>
      <c r="C114" s="263" t="s">
        <v>404</v>
      </c>
      <c r="D114" s="273">
        <v>831</v>
      </c>
      <c r="E114" s="273" t="s">
        <v>234</v>
      </c>
      <c r="F114" s="274">
        <v>0</v>
      </c>
      <c r="G114" s="274">
        <v>0</v>
      </c>
      <c r="H114" s="274">
        <v>0</v>
      </c>
      <c r="I114" s="274">
        <v>0</v>
      </c>
      <c r="J114" s="274">
        <v>0</v>
      </c>
      <c r="K114" s="274">
        <v>0</v>
      </c>
    </row>
    <row r="115" spans="2:11" ht="48" x14ac:dyDescent="0.3">
      <c r="B115" s="254" t="s">
        <v>405</v>
      </c>
      <c r="C115" s="263" t="s">
        <v>406</v>
      </c>
      <c r="D115" s="257">
        <v>831</v>
      </c>
      <c r="E115" s="257">
        <v>293</v>
      </c>
      <c r="F115" s="254">
        <v>0</v>
      </c>
      <c r="G115" s="254">
        <v>0</v>
      </c>
      <c r="H115" s="281">
        <v>0</v>
      </c>
      <c r="I115" s="281">
        <v>0</v>
      </c>
      <c r="J115" s="281">
        <v>0</v>
      </c>
      <c r="K115" s="254">
        <v>0</v>
      </c>
    </row>
    <row r="116" spans="2:11" ht="24" x14ac:dyDescent="0.3">
      <c r="B116" s="254" t="s">
        <v>388</v>
      </c>
      <c r="C116" s="263" t="s">
        <v>407</v>
      </c>
      <c r="D116" s="257">
        <v>831</v>
      </c>
      <c r="E116" s="257">
        <v>296</v>
      </c>
      <c r="F116" s="254">
        <v>0</v>
      </c>
      <c r="G116" s="254">
        <v>0</v>
      </c>
      <c r="H116" s="281">
        <v>0</v>
      </c>
      <c r="I116" s="281">
        <v>0</v>
      </c>
      <c r="J116" s="281">
        <v>0</v>
      </c>
      <c r="K116" s="254">
        <v>0</v>
      </c>
    </row>
    <row r="117" spans="2:11" ht="24" x14ac:dyDescent="0.3">
      <c r="B117" s="254" t="s">
        <v>390</v>
      </c>
      <c r="C117" s="263" t="s">
        <v>408</v>
      </c>
      <c r="D117" s="257">
        <v>831</v>
      </c>
      <c r="E117" s="257">
        <v>297</v>
      </c>
      <c r="F117" s="254">
        <v>0</v>
      </c>
      <c r="G117" s="254">
        <v>0</v>
      </c>
      <c r="H117" s="281">
        <v>0</v>
      </c>
      <c r="I117" s="281">
        <v>0</v>
      </c>
      <c r="J117" s="281">
        <v>0</v>
      </c>
      <c r="K117" s="254">
        <v>0</v>
      </c>
    </row>
    <row r="118" spans="2:11" x14ac:dyDescent="0.3">
      <c r="B118" s="330" t="s">
        <v>409</v>
      </c>
      <c r="C118" s="311" t="s">
        <v>410</v>
      </c>
      <c r="D118" s="329" t="s">
        <v>234</v>
      </c>
      <c r="E118" s="329" t="s">
        <v>234</v>
      </c>
      <c r="F118" s="330">
        <v>13292816.15</v>
      </c>
      <c r="G118" s="330">
        <v>9553200</v>
      </c>
      <c r="H118" s="330">
        <v>0</v>
      </c>
      <c r="I118" s="330">
        <v>9553200</v>
      </c>
      <c r="J118" s="330">
        <v>3739616.15</v>
      </c>
      <c r="K118" s="330">
        <v>0</v>
      </c>
    </row>
    <row r="119" spans="2:11" ht="48" x14ac:dyDescent="0.3">
      <c r="B119" s="325" t="s">
        <v>411</v>
      </c>
      <c r="C119" s="324" t="s">
        <v>412</v>
      </c>
      <c r="D119" s="323">
        <v>243</v>
      </c>
      <c r="E119" s="323" t="s">
        <v>234</v>
      </c>
      <c r="F119" s="325">
        <v>0</v>
      </c>
      <c r="G119" s="325">
        <v>0</v>
      </c>
      <c r="H119" s="325">
        <v>0</v>
      </c>
      <c r="I119" s="325">
        <v>0</v>
      </c>
      <c r="J119" s="325">
        <v>0</v>
      </c>
      <c r="K119" s="325">
        <v>0</v>
      </c>
    </row>
    <row r="120" spans="2:11" ht="24" x14ac:dyDescent="0.3">
      <c r="B120" s="254" t="s">
        <v>413</v>
      </c>
      <c r="C120" s="263" t="s">
        <v>414</v>
      </c>
      <c r="D120" s="257">
        <v>243</v>
      </c>
      <c r="E120" s="257">
        <v>225</v>
      </c>
      <c r="F120" s="254">
        <v>0</v>
      </c>
      <c r="G120" s="254">
        <v>0</v>
      </c>
      <c r="H120" s="281">
        <v>0</v>
      </c>
      <c r="I120" s="281">
        <v>0</v>
      </c>
      <c r="J120" s="281">
        <v>0</v>
      </c>
      <c r="K120" s="254">
        <v>0</v>
      </c>
    </row>
    <row r="121" spans="2:11" x14ac:dyDescent="0.3">
      <c r="B121" s="254" t="s">
        <v>415</v>
      </c>
      <c r="C121" s="263" t="s">
        <v>416</v>
      </c>
      <c r="D121" s="257">
        <v>243</v>
      </c>
      <c r="E121" s="257">
        <v>226</v>
      </c>
      <c r="F121" s="254">
        <v>0</v>
      </c>
      <c r="G121" s="254">
        <v>0</v>
      </c>
      <c r="H121" s="281">
        <v>0</v>
      </c>
      <c r="I121" s="281">
        <v>0</v>
      </c>
      <c r="J121" s="281">
        <v>0</v>
      </c>
      <c r="K121" s="254">
        <v>0</v>
      </c>
    </row>
    <row r="122" spans="2:11" x14ac:dyDescent="0.3">
      <c r="B122" s="254" t="s">
        <v>420</v>
      </c>
      <c r="C122" s="263" t="s">
        <v>421</v>
      </c>
      <c r="D122" s="257">
        <v>243</v>
      </c>
      <c r="E122" s="257">
        <v>228</v>
      </c>
      <c r="F122" s="254">
        <v>0</v>
      </c>
      <c r="G122" s="254">
        <v>0</v>
      </c>
      <c r="H122" s="281">
        <v>0</v>
      </c>
      <c r="I122" s="281">
        <v>0</v>
      </c>
      <c r="J122" s="281">
        <v>0</v>
      </c>
      <c r="K122" s="254">
        <v>0</v>
      </c>
    </row>
    <row r="123" spans="2:11" x14ac:dyDescent="0.3">
      <c r="B123" s="254" t="s">
        <v>177</v>
      </c>
      <c r="C123" s="263" t="s">
        <v>422</v>
      </c>
      <c r="D123" s="257">
        <v>243</v>
      </c>
      <c r="E123" s="257">
        <v>310</v>
      </c>
      <c r="F123" s="254">
        <v>0</v>
      </c>
      <c r="G123" s="254">
        <v>0</v>
      </c>
      <c r="H123" s="281">
        <v>0</v>
      </c>
      <c r="I123" s="281">
        <v>0</v>
      </c>
      <c r="J123" s="281">
        <v>0</v>
      </c>
      <c r="K123" s="254">
        <v>0</v>
      </c>
    </row>
    <row r="124" spans="2:11" x14ac:dyDescent="0.3">
      <c r="B124" s="325" t="s">
        <v>423</v>
      </c>
      <c r="C124" s="324" t="s">
        <v>424</v>
      </c>
      <c r="D124" s="323">
        <v>244</v>
      </c>
      <c r="E124" s="323" t="s">
        <v>234</v>
      </c>
      <c r="F124" s="325">
        <v>8979616.1500000004</v>
      </c>
      <c r="G124" s="325">
        <v>6140000</v>
      </c>
      <c r="H124" s="325">
        <v>0</v>
      </c>
      <c r="I124" s="325">
        <v>6140000</v>
      </c>
      <c r="J124" s="325">
        <v>2839616.15</v>
      </c>
      <c r="K124" s="325">
        <v>0</v>
      </c>
    </row>
    <row r="125" spans="2:11" x14ac:dyDescent="0.3">
      <c r="B125" s="254" t="s">
        <v>37</v>
      </c>
      <c r="C125" s="255"/>
      <c r="D125" s="428"/>
      <c r="E125" s="430"/>
      <c r="F125" s="254"/>
      <c r="G125" s="254"/>
      <c r="H125" s="254"/>
      <c r="I125" s="254"/>
      <c r="J125" s="254"/>
      <c r="K125" s="254"/>
    </row>
    <row r="126" spans="2:11" x14ac:dyDescent="0.3">
      <c r="B126" s="254" t="s">
        <v>425</v>
      </c>
      <c r="C126" s="263" t="s">
        <v>426</v>
      </c>
      <c r="D126" s="257">
        <v>244</v>
      </c>
      <c r="E126" s="257">
        <v>221</v>
      </c>
      <c r="F126" s="254">
        <v>200000</v>
      </c>
      <c r="G126" s="254">
        <v>170000</v>
      </c>
      <c r="H126" s="281">
        <v>0</v>
      </c>
      <c r="I126" s="281">
        <v>170000</v>
      </c>
      <c r="J126" s="281">
        <v>30000</v>
      </c>
      <c r="K126" s="254">
        <v>0</v>
      </c>
    </row>
    <row r="127" spans="2:11" x14ac:dyDescent="0.3">
      <c r="B127" s="254" t="s">
        <v>427</v>
      </c>
      <c r="C127" s="263" t="s">
        <v>428</v>
      </c>
      <c r="D127" s="257">
        <v>244</v>
      </c>
      <c r="E127" s="257">
        <v>222</v>
      </c>
      <c r="F127" s="254">
        <v>0</v>
      </c>
      <c r="G127" s="254">
        <v>0</v>
      </c>
      <c r="H127" s="281">
        <v>0</v>
      </c>
      <c r="I127" s="281">
        <v>0</v>
      </c>
      <c r="J127" s="281">
        <v>0</v>
      </c>
      <c r="K127" s="254">
        <v>0</v>
      </c>
    </row>
    <row r="128" spans="2:11" x14ac:dyDescent="0.3">
      <c r="B128" s="254" t="s">
        <v>331</v>
      </c>
      <c r="C128" s="263" t="s">
        <v>429</v>
      </c>
      <c r="D128" s="257">
        <v>244</v>
      </c>
      <c r="E128" s="257">
        <v>223</v>
      </c>
      <c r="F128" s="254">
        <v>310000</v>
      </c>
      <c r="G128" s="254">
        <v>250000</v>
      </c>
      <c r="H128" s="281">
        <v>0</v>
      </c>
      <c r="I128" s="281">
        <v>250000</v>
      </c>
      <c r="J128" s="281">
        <v>60000</v>
      </c>
      <c r="K128" s="254">
        <v>0</v>
      </c>
    </row>
    <row r="129" spans="2:11" ht="36" x14ac:dyDescent="0.3">
      <c r="B129" s="254" t="s">
        <v>430</v>
      </c>
      <c r="C129" s="263" t="s">
        <v>431</v>
      </c>
      <c r="D129" s="257">
        <v>244</v>
      </c>
      <c r="E129" s="257">
        <v>224</v>
      </c>
      <c r="F129" s="254">
        <v>0</v>
      </c>
      <c r="G129" s="254">
        <v>0</v>
      </c>
      <c r="H129" s="281">
        <v>0</v>
      </c>
      <c r="I129" s="281">
        <v>0</v>
      </c>
      <c r="J129" s="281">
        <v>0</v>
      </c>
      <c r="K129" s="254">
        <v>0</v>
      </c>
    </row>
    <row r="130" spans="2:11" x14ac:dyDescent="0.3">
      <c r="B130" s="254" t="s">
        <v>432</v>
      </c>
      <c r="C130" s="263" t="s">
        <v>433</v>
      </c>
      <c r="D130" s="257">
        <v>244</v>
      </c>
      <c r="E130" s="257">
        <v>225</v>
      </c>
      <c r="F130" s="254">
        <v>1931114</v>
      </c>
      <c r="G130" s="254">
        <v>1531114</v>
      </c>
      <c r="H130" s="281">
        <v>0</v>
      </c>
      <c r="I130" s="281">
        <v>1531114</v>
      </c>
      <c r="J130" s="281">
        <v>400000</v>
      </c>
      <c r="K130" s="254">
        <v>0</v>
      </c>
    </row>
    <row r="131" spans="2:11" x14ac:dyDescent="0.3">
      <c r="B131" s="254" t="s">
        <v>415</v>
      </c>
      <c r="C131" s="263" t="s">
        <v>434</v>
      </c>
      <c r="D131" s="257">
        <v>244</v>
      </c>
      <c r="E131" s="257">
        <v>226</v>
      </c>
      <c r="F131" s="254">
        <v>3560000</v>
      </c>
      <c r="G131" s="254">
        <v>3410000</v>
      </c>
      <c r="H131" s="281">
        <v>0</v>
      </c>
      <c r="I131" s="281">
        <v>3410000</v>
      </c>
      <c r="J131" s="281">
        <v>150000</v>
      </c>
      <c r="K131" s="254">
        <v>0</v>
      </c>
    </row>
    <row r="132" spans="2:11" x14ac:dyDescent="0.3">
      <c r="B132" s="254" t="s">
        <v>417</v>
      </c>
      <c r="C132" s="263"/>
      <c r="D132" s="257"/>
      <c r="E132" s="257"/>
      <c r="F132" s="287"/>
      <c r="G132" s="287"/>
      <c r="H132" s="287"/>
      <c r="I132" s="287"/>
      <c r="J132" s="287"/>
      <c r="K132" s="254"/>
    </row>
    <row r="133" spans="2:11" x14ac:dyDescent="0.3">
      <c r="B133" s="254" t="s">
        <v>418</v>
      </c>
      <c r="C133" s="263" t="s">
        <v>435</v>
      </c>
      <c r="D133" s="257">
        <v>244</v>
      </c>
      <c r="E133" s="257">
        <v>226</v>
      </c>
      <c r="F133" s="287">
        <v>0</v>
      </c>
      <c r="G133" s="287">
        <v>0</v>
      </c>
      <c r="H133" s="288">
        <v>0</v>
      </c>
      <c r="I133" s="288">
        <v>0</v>
      </c>
      <c r="J133" s="288">
        <v>0</v>
      </c>
      <c r="K133" s="254">
        <v>0</v>
      </c>
    </row>
    <row r="134" spans="2:11" x14ac:dyDescent="0.3">
      <c r="B134" s="254" t="s">
        <v>436</v>
      </c>
      <c r="C134" s="263" t="s">
        <v>437</v>
      </c>
      <c r="D134" s="257">
        <v>244</v>
      </c>
      <c r="E134" s="257">
        <v>227</v>
      </c>
      <c r="F134" s="254">
        <v>10000</v>
      </c>
      <c r="G134" s="254">
        <v>10000</v>
      </c>
      <c r="H134" s="281">
        <v>0</v>
      </c>
      <c r="I134" s="281">
        <v>10000</v>
      </c>
      <c r="J134" s="281">
        <v>0</v>
      </c>
      <c r="K134" s="254">
        <v>0</v>
      </c>
    </row>
    <row r="135" spans="2:11" x14ac:dyDescent="0.3">
      <c r="B135" s="254" t="s">
        <v>420</v>
      </c>
      <c r="C135" s="263" t="s">
        <v>438</v>
      </c>
      <c r="D135" s="257">
        <v>244</v>
      </c>
      <c r="E135" s="257">
        <v>228</v>
      </c>
      <c r="F135" s="254">
        <v>0</v>
      </c>
      <c r="G135" s="254">
        <v>0</v>
      </c>
      <c r="H135" s="281">
        <v>0</v>
      </c>
      <c r="I135" s="281">
        <v>0</v>
      </c>
      <c r="J135" s="281">
        <v>0</v>
      </c>
      <c r="K135" s="254">
        <v>0</v>
      </c>
    </row>
    <row r="136" spans="2:11" ht="36" x14ac:dyDescent="0.3">
      <c r="B136" s="258" t="s">
        <v>439</v>
      </c>
      <c r="C136" s="263" t="s">
        <v>440</v>
      </c>
      <c r="D136" s="257">
        <v>244</v>
      </c>
      <c r="E136" s="257">
        <v>229</v>
      </c>
      <c r="F136" s="258">
        <v>0</v>
      </c>
      <c r="G136" s="258">
        <v>0</v>
      </c>
      <c r="H136" s="281">
        <v>0</v>
      </c>
      <c r="I136" s="281">
        <v>0</v>
      </c>
      <c r="J136" s="289">
        <v>0</v>
      </c>
      <c r="K136" s="254">
        <v>0</v>
      </c>
    </row>
    <row r="137" spans="2:11" x14ac:dyDescent="0.3">
      <c r="B137" s="254" t="s">
        <v>177</v>
      </c>
      <c r="C137" s="264" t="s">
        <v>441</v>
      </c>
      <c r="D137" s="257">
        <v>244</v>
      </c>
      <c r="E137" s="257">
        <v>310</v>
      </c>
      <c r="F137" s="254">
        <v>1439000</v>
      </c>
      <c r="G137" s="254">
        <v>259000</v>
      </c>
      <c r="H137" s="281">
        <v>0</v>
      </c>
      <c r="I137" s="281">
        <v>259000</v>
      </c>
      <c r="J137" s="281">
        <v>1180000</v>
      </c>
      <c r="K137" s="254">
        <v>0</v>
      </c>
    </row>
    <row r="138" spans="2:11" x14ac:dyDescent="0.3">
      <c r="B138" s="254" t="s">
        <v>442</v>
      </c>
      <c r="C138" s="264" t="s">
        <v>443</v>
      </c>
      <c r="D138" s="257">
        <v>244</v>
      </c>
      <c r="E138" s="257">
        <v>320</v>
      </c>
      <c r="F138" s="254">
        <v>0</v>
      </c>
      <c r="G138" s="254">
        <v>0</v>
      </c>
      <c r="H138" s="281">
        <v>0</v>
      </c>
      <c r="I138" s="281">
        <v>0</v>
      </c>
      <c r="J138" s="281">
        <v>0</v>
      </c>
      <c r="K138" s="254">
        <v>0</v>
      </c>
    </row>
    <row r="139" spans="2:11" x14ac:dyDescent="0.3">
      <c r="B139" s="254" t="s">
        <v>444</v>
      </c>
      <c r="C139" s="264" t="s">
        <v>445</v>
      </c>
      <c r="D139" s="257">
        <v>244</v>
      </c>
      <c r="E139" s="257">
        <v>340</v>
      </c>
      <c r="F139" s="254">
        <v>1529502.15</v>
      </c>
      <c r="G139" s="254">
        <v>509886</v>
      </c>
      <c r="H139" s="254">
        <v>0</v>
      </c>
      <c r="I139" s="254">
        <v>509886</v>
      </c>
      <c r="J139" s="254">
        <v>1019616.15</v>
      </c>
      <c r="K139" s="254">
        <v>0</v>
      </c>
    </row>
    <row r="140" spans="2:11" x14ac:dyDescent="0.3">
      <c r="B140" s="254" t="s">
        <v>37</v>
      </c>
      <c r="C140" s="264"/>
      <c r="D140" s="256"/>
      <c r="E140" s="262"/>
      <c r="F140" s="254"/>
      <c r="G140" s="254"/>
      <c r="H140" s="254"/>
      <c r="I140" s="254"/>
      <c r="J140" s="254"/>
      <c r="K140" s="254"/>
    </row>
    <row r="141" spans="2:11" ht="36" x14ac:dyDescent="0.3">
      <c r="B141" s="254" t="s">
        <v>446</v>
      </c>
      <c r="C141" s="264" t="s">
        <v>447</v>
      </c>
      <c r="D141" s="256">
        <v>244</v>
      </c>
      <c r="E141" s="257">
        <v>341</v>
      </c>
      <c r="F141" s="254">
        <v>0</v>
      </c>
      <c r="G141" s="254">
        <v>0</v>
      </c>
      <c r="H141" s="281">
        <v>0</v>
      </c>
      <c r="I141" s="281">
        <v>0</v>
      </c>
      <c r="J141" s="281">
        <v>0</v>
      </c>
      <c r="K141" s="254">
        <v>0</v>
      </c>
    </row>
    <row r="142" spans="2:11" x14ac:dyDescent="0.3">
      <c r="B142" s="254" t="s">
        <v>448</v>
      </c>
      <c r="C142" s="264" t="s">
        <v>449</v>
      </c>
      <c r="D142" s="257">
        <v>244</v>
      </c>
      <c r="E142" s="262">
        <v>342</v>
      </c>
      <c r="F142" s="254">
        <v>0</v>
      </c>
      <c r="G142" s="254">
        <v>0</v>
      </c>
      <c r="H142" s="281">
        <v>0</v>
      </c>
      <c r="I142" s="281">
        <v>0</v>
      </c>
      <c r="J142" s="281">
        <v>0</v>
      </c>
      <c r="K142" s="254">
        <v>0</v>
      </c>
    </row>
    <row r="143" spans="2:11" ht="24" x14ac:dyDescent="0.3">
      <c r="B143" s="254" t="s">
        <v>450</v>
      </c>
      <c r="C143" s="264" t="s">
        <v>451</v>
      </c>
      <c r="D143" s="257">
        <v>244</v>
      </c>
      <c r="E143" s="262">
        <v>343</v>
      </c>
      <c r="F143" s="254">
        <v>130000</v>
      </c>
      <c r="G143" s="254">
        <v>100000</v>
      </c>
      <c r="H143" s="281">
        <v>0</v>
      </c>
      <c r="I143" s="281">
        <v>100000</v>
      </c>
      <c r="J143" s="281">
        <v>30000</v>
      </c>
      <c r="K143" s="254">
        <v>0</v>
      </c>
    </row>
    <row r="144" spans="2:11" ht="24" x14ac:dyDescent="0.3">
      <c r="B144" s="254" t="s">
        <v>452</v>
      </c>
      <c r="C144" s="264" t="s">
        <v>453</v>
      </c>
      <c r="D144" s="257">
        <v>244</v>
      </c>
      <c r="E144" s="262">
        <v>344</v>
      </c>
      <c r="F144" s="254">
        <v>130000</v>
      </c>
      <c r="G144" s="254">
        <v>30000</v>
      </c>
      <c r="H144" s="281">
        <v>0</v>
      </c>
      <c r="I144" s="281">
        <v>30000</v>
      </c>
      <c r="J144" s="281">
        <v>100000</v>
      </c>
      <c r="K144" s="254">
        <v>0</v>
      </c>
    </row>
    <row r="145" spans="2:11" x14ac:dyDescent="0.3">
      <c r="B145" s="254" t="s">
        <v>341</v>
      </c>
      <c r="C145" s="264" t="s">
        <v>454</v>
      </c>
      <c r="D145" s="257">
        <v>244</v>
      </c>
      <c r="E145" s="262">
        <v>345</v>
      </c>
      <c r="F145" s="254">
        <v>0</v>
      </c>
      <c r="G145" s="254">
        <v>0</v>
      </c>
      <c r="H145" s="281">
        <v>0</v>
      </c>
      <c r="I145" s="281">
        <v>0</v>
      </c>
      <c r="J145" s="281">
        <v>0</v>
      </c>
      <c r="K145" s="254">
        <v>0</v>
      </c>
    </row>
    <row r="146" spans="2:11" ht="24" x14ac:dyDescent="0.3">
      <c r="B146" s="254" t="s">
        <v>342</v>
      </c>
      <c r="C146" s="264" t="s">
        <v>455</v>
      </c>
      <c r="D146" s="257">
        <v>244</v>
      </c>
      <c r="E146" s="262">
        <v>346</v>
      </c>
      <c r="F146" s="254">
        <v>1149502.1499999999</v>
      </c>
      <c r="G146" s="254">
        <v>379886</v>
      </c>
      <c r="H146" s="281">
        <v>0</v>
      </c>
      <c r="I146" s="281">
        <v>379886</v>
      </c>
      <c r="J146" s="281">
        <v>769616.15</v>
      </c>
      <c r="K146" s="254">
        <v>0</v>
      </c>
    </row>
    <row r="147" spans="2:11" ht="24" x14ac:dyDescent="0.3">
      <c r="B147" s="254" t="s">
        <v>456</v>
      </c>
      <c r="C147" s="264" t="s">
        <v>457</v>
      </c>
      <c r="D147" s="257">
        <v>244</v>
      </c>
      <c r="E147" s="262">
        <v>347</v>
      </c>
      <c r="F147" s="254">
        <v>0</v>
      </c>
      <c r="G147" s="254">
        <v>0</v>
      </c>
      <c r="H147" s="281">
        <v>0</v>
      </c>
      <c r="I147" s="281">
        <v>0</v>
      </c>
      <c r="J147" s="281">
        <v>0</v>
      </c>
      <c r="K147" s="254">
        <v>0</v>
      </c>
    </row>
    <row r="148" spans="2:11" ht="24" x14ac:dyDescent="0.3">
      <c r="B148" s="254" t="s">
        <v>458</v>
      </c>
      <c r="C148" s="264" t="s">
        <v>459</v>
      </c>
      <c r="D148" s="257">
        <v>244</v>
      </c>
      <c r="E148" s="262">
        <v>349</v>
      </c>
      <c r="F148" s="254">
        <v>120000</v>
      </c>
      <c r="G148" s="254">
        <v>0</v>
      </c>
      <c r="H148" s="281">
        <v>0</v>
      </c>
      <c r="I148" s="281">
        <v>0</v>
      </c>
      <c r="J148" s="281">
        <v>120000</v>
      </c>
      <c r="K148" s="254">
        <v>0</v>
      </c>
    </row>
    <row r="149" spans="2:11" x14ac:dyDescent="0.3">
      <c r="B149" s="325" t="s">
        <v>460</v>
      </c>
      <c r="C149" s="324" t="s">
        <v>461</v>
      </c>
      <c r="D149" s="323">
        <v>247</v>
      </c>
      <c r="E149" s="323" t="s">
        <v>234</v>
      </c>
      <c r="F149" s="325">
        <v>4313200</v>
      </c>
      <c r="G149" s="325">
        <v>3413200</v>
      </c>
      <c r="H149" s="325">
        <v>0</v>
      </c>
      <c r="I149" s="325">
        <v>3413200</v>
      </c>
      <c r="J149" s="325">
        <v>900000</v>
      </c>
      <c r="K149" s="325">
        <v>0</v>
      </c>
    </row>
    <row r="150" spans="2:11" x14ac:dyDescent="0.3">
      <c r="B150" s="254" t="s">
        <v>37</v>
      </c>
      <c r="C150" s="255"/>
      <c r="D150" s="428"/>
      <c r="E150" s="430"/>
      <c r="F150" s="254"/>
      <c r="G150" s="254"/>
      <c r="H150" s="254"/>
      <c r="I150" s="254"/>
      <c r="J150" s="254"/>
      <c r="K150" s="254"/>
    </row>
    <row r="151" spans="2:11" x14ac:dyDescent="0.3">
      <c r="B151" s="254" t="s">
        <v>331</v>
      </c>
      <c r="C151" s="263" t="s">
        <v>462</v>
      </c>
      <c r="D151" s="257">
        <v>247</v>
      </c>
      <c r="E151" s="257">
        <v>223</v>
      </c>
      <c r="F151" s="254">
        <v>4313200</v>
      </c>
      <c r="G151" s="254">
        <v>3413200</v>
      </c>
      <c r="H151" s="281">
        <v>0</v>
      </c>
      <c r="I151" s="281">
        <v>3413200</v>
      </c>
      <c r="J151" s="281">
        <v>900000</v>
      </c>
      <c r="K151" s="254">
        <v>0</v>
      </c>
    </row>
    <row r="152" spans="2:11" x14ac:dyDescent="0.3">
      <c r="B152" s="306" t="s">
        <v>463</v>
      </c>
      <c r="C152" s="307" t="s">
        <v>464</v>
      </c>
      <c r="D152" s="310">
        <v>100</v>
      </c>
      <c r="E152" s="310" t="s">
        <v>234</v>
      </c>
      <c r="F152" s="306">
        <v>0</v>
      </c>
      <c r="G152" s="306">
        <v>0</v>
      </c>
      <c r="H152" s="306">
        <v>0</v>
      </c>
      <c r="I152" s="306">
        <v>0</v>
      </c>
      <c r="J152" s="306">
        <v>0</v>
      </c>
      <c r="K152" s="306">
        <v>0</v>
      </c>
    </row>
    <row r="153" spans="2:11" ht="24" x14ac:dyDescent="0.3">
      <c r="B153" s="254" t="s">
        <v>465</v>
      </c>
      <c r="C153" s="255" t="s">
        <v>466</v>
      </c>
      <c r="D153" s="257"/>
      <c r="E153" s="257">
        <v>189</v>
      </c>
      <c r="F153" s="254">
        <v>0</v>
      </c>
      <c r="G153" s="254">
        <v>0</v>
      </c>
      <c r="H153" s="281">
        <v>0</v>
      </c>
      <c r="I153" s="281">
        <v>0</v>
      </c>
      <c r="J153" s="281">
        <v>0</v>
      </c>
      <c r="K153" s="254">
        <v>0</v>
      </c>
    </row>
    <row r="154" spans="2:11" x14ac:dyDescent="0.3">
      <c r="B154" s="254" t="s">
        <v>467</v>
      </c>
      <c r="C154" s="255" t="s">
        <v>468</v>
      </c>
      <c r="D154" s="257"/>
      <c r="E154" s="257">
        <v>189</v>
      </c>
      <c r="F154" s="254">
        <v>0</v>
      </c>
      <c r="G154" s="254">
        <v>0</v>
      </c>
      <c r="H154" s="281">
        <v>0</v>
      </c>
      <c r="I154" s="281">
        <v>0</v>
      </c>
      <c r="J154" s="281">
        <v>0</v>
      </c>
      <c r="K154" s="254">
        <v>0</v>
      </c>
    </row>
    <row r="155" spans="2:11" x14ac:dyDescent="0.3">
      <c r="B155" s="254" t="s">
        <v>469</v>
      </c>
      <c r="C155" s="255" t="s">
        <v>470</v>
      </c>
      <c r="D155" s="257"/>
      <c r="E155" s="257">
        <v>189</v>
      </c>
      <c r="F155" s="254">
        <v>0</v>
      </c>
      <c r="G155" s="254">
        <v>0</v>
      </c>
      <c r="H155" s="281">
        <v>0</v>
      </c>
      <c r="I155" s="281">
        <v>0</v>
      </c>
      <c r="J155" s="281">
        <v>0</v>
      </c>
      <c r="K155" s="254">
        <v>0</v>
      </c>
    </row>
    <row r="156" spans="2:11" x14ac:dyDescent="0.3">
      <c r="B156" s="306" t="s">
        <v>471</v>
      </c>
      <c r="C156" s="307" t="s">
        <v>472</v>
      </c>
      <c r="D156" s="310" t="s">
        <v>234</v>
      </c>
      <c r="E156" s="308"/>
      <c r="F156" s="306">
        <v>0</v>
      </c>
      <c r="G156" s="306">
        <v>0</v>
      </c>
      <c r="H156" s="306">
        <v>0</v>
      </c>
      <c r="I156" s="306">
        <v>0</v>
      </c>
      <c r="J156" s="306">
        <v>0</v>
      </c>
      <c r="K156" s="306">
        <v>0</v>
      </c>
    </row>
    <row r="157" spans="2:11" ht="24" x14ac:dyDescent="0.3">
      <c r="B157" s="254" t="s">
        <v>473</v>
      </c>
      <c r="C157" s="255" t="s">
        <v>474</v>
      </c>
      <c r="D157" s="257">
        <v>610</v>
      </c>
      <c r="E157" s="257"/>
      <c r="F157" s="254">
        <v>0</v>
      </c>
      <c r="G157" s="254">
        <v>0</v>
      </c>
      <c r="H157" s="281">
        <v>0</v>
      </c>
      <c r="I157" s="281">
        <v>0</v>
      </c>
      <c r="J157" s="281">
        <v>0</v>
      </c>
      <c r="K157" s="254">
        <v>0</v>
      </c>
    </row>
    <row r="158" spans="2:11" x14ac:dyDescent="0.3">
      <c r="B158" s="254"/>
      <c r="C158" s="255"/>
      <c r="D158" s="257"/>
      <c r="E158" s="257"/>
      <c r="F158" s="254"/>
      <c r="G158" s="254"/>
      <c r="H158" s="281"/>
      <c r="I158" s="281"/>
      <c r="J158" s="281"/>
      <c r="K158" s="254"/>
    </row>
    <row r="159" spans="2:11" x14ac:dyDescent="0.3">
      <c r="B159" s="306" t="s">
        <v>475</v>
      </c>
      <c r="C159" s="307" t="s">
        <v>476</v>
      </c>
      <c r="D159" s="310">
        <v>700</v>
      </c>
      <c r="E159" s="310" t="s">
        <v>234</v>
      </c>
      <c r="F159" s="306">
        <v>0</v>
      </c>
      <c r="G159" s="306">
        <v>0</v>
      </c>
      <c r="H159" s="306">
        <v>0</v>
      </c>
      <c r="I159" s="306">
        <v>0</v>
      </c>
      <c r="J159" s="306">
        <v>0</v>
      </c>
      <c r="K159" s="306">
        <v>0</v>
      </c>
    </row>
    <row r="160" spans="2:11" ht="36" x14ac:dyDescent="0.3">
      <c r="B160" s="254" t="s">
        <v>477</v>
      </c>
      <c r="C160" s="255" t="s">
        <v>478</v>
      </c>
      <c r="D160" s="257">
        <v>710</v>
      </c>
      <c r="E160" s="257"/>
      <c r="F160" s="254">
        <v>0</v>
      </c>
      <c r="G160" s="254">
        <v>0</v>
      </c>
      <c r="H160" s="281">
        <v>0</v>
      </c>
      <c r="I160" s="281">
        <v>0</v>
      </c>
      <c r="J160" s="281">
        <v>0</v>
      </c>
      <c r="K160" s="254">
        <v>0</v>
      </c>
    </row>
    <row r="161" spans="2:11" x14ac:dyDescent="0.3">
      <c r="B161" s="306" t="s">
        <v>475</v>
      </c>
      <c r="C161" s="307" t="s">
        <v>479</v>
      </c>
      <c r="D161" s="310">
        <v>800</v>
      </c>
      <c r="E161" s="310" t="s">
        <v>234</v>
      </c>
      <c r="F161" s="306">
        <v>0</v>
      </c>
      <c r="G161" s="306">
        <v>0</v>
      </c>
      <c r="H161" s="306">
        <v>0</v>
      </c>
      <c r="I161" s="306">
        <v>0</v>
      </c>
      <c r="J161" s="306">
        <v>0</v>
      </c>
      <c r="K161" s="306">
        <v>0</v>
      </c>
    </row>
    <row r="162" spans="2:11" ht="36" x14ac:dyDescent="0.3">
      <c r="B162" s="254" t="s">
        <v>477</v>
      </c>
      <c r="C162" s="255" t="s">
        <v>480</v>
      </c>
      <c r="D162" s="257">
        <v>810</v>
      </c>
      <c r="E162" s="257"/>
      <c r="F162" s="254">
        <v>0</v>
      </c>
      <c r="G162" s="254">
        <v>0</v>
      </c>
      <c r="H162" s="281">
        <v>0</v>
      </c>
      <c r="I162" s="281">
        <v>0</v>
      </c>
      <c r="J162" s="281">
        <v>0</v>
      </c>
      <c r="K162" s="254">
        <v>0</v>
      </c>
    </row>
    <row r="163" spans="2:11" x14ac:dyDescent="0.3">
      <c r="B163" s="254"/>
      <c r="C163" s="255"/>
      <c r="D163" s="257"/>
      <c r="E163" s="257"/>
      <c r="F163" s="254"/>
      <c r="G163" s="254"/>
      <c r="H163" s="281"/>
      <c r="I163" s="281"/>
      <c r="J163" s="281"/>
      <c r="K163" s="254"/>
    </row>
    <row r="164" spans="2:11" x14ac:dyDescent="0.3">
      <c r="B164" s="284"/>
      <c r="C164" s="290"/>
      <c r="D164" s="291"/>
      <c r="E164" s="291"/>
      <c r="F164" s="284"/>
      <c r="G164" s="284"/>
      <c r="H164" s="292"/>
      <c r="I164" s="292"/>
      <c r="J164" s="292"/>
      <c r="K164" s="284"/>
    </row>
    <row r="165" spans="2:11" x14ac:dyDescent="0.3">
      <c r="B165" s="482" t="s">
        <v>481</v>
      </c>
      <c r="C165" s="482"/>
      <c r="D165" s="482"/>
      <c r="E165" s="482"/>
      <c r="F165" s="482"/>
      <c r="G165" s="481"/>
      <c r="H165" s="481"/>
      <c r="I165" s="293"/>
      <c r="J165" s="481" t="s">
        <v>221</v>
      </c>
      <c r="K165" s="481"/>
    </row>
    <row r="166" spans="2:11" x14ac:dyDescent="0.3">
      <c r="B166" s="482"/>
      <c r="C166" s="482"/>
      <c r="D166" s="482"/>
      <c r="E166" s="482"/>
      <c r="F166" s="482"/>
      <c r="G166" s="482" t="s">
        <v>482</v>
      </c>
      <c r="H166" s="482"/>
      <c r="I166" s="293"/>
      <c r="J166" s="482" t="s">
        <v>483</v>
      </c>
      <c r="K166" s="482"/>
    </row>
    <row r="167" spans="2:11" x14ac:dyDescent="0.3">
      <c r="B167" s="294"/>
      <c r="C167" s="295"/>
      <c r="D167" s="294"/>
      <c r="E167" s="294"/>
      <c r="F167" s="294"/>
      <c r="G167" s="294"/>
      <c r="H167" s="294"/>
      <c r="I167" s="294"/>
      <c r="J167" s="294"/>
      <c r="K167" s="294"/>
    </row>
    <row r="168" spans="2:11" x14ac:dyDescent="0.3">
      <c r="B168" s="482" t="s">
        <v>484</v>
      </c>
      <c r="C168" s="482"/>
      <c r="D168" s="482"/>
      <c r="E168" s="482"/>
      <c r="F168" s="482"/>
      <c r="G168" s="481"/>
      <c r="H168" s="481"/>
      <c r="I168" s="294"/>
      <c r="J168" s="481" t="s">
        <v>221</v>
      </c>
      <c r="K168" s="481"/>
    </row>
    <row r="169" spans="2:11" x14ac:dyDescent="0.3">
      <c r="B169" s="482" t="s">
        <v>38</v>
      </c>
      <c r="C169" s="482"/>
      <c r="D169" s="482"/>
      <c r="E169" s="482"/>
      <c r="F169" s="482"/>
      <c r="G169" s="483" t="s">
        <v>482</v>
      </c>
      <c r="H169" s="483"/>
      <c r="I169" s="294"/>
      <c r="J169" s="483" t="s">
        <v>483</v>
      </c>
      <c r="K169" s="483"/>
    </row>
    <row r="170" spans="2:11" x14ac:dyDescent="0.3">
      <c r="B170" s="294"/>
      <c r="C170" s="295"/>
      <c r="D170" s="294"/>
      <c r="E170" s="294"/>
      <c r="F170" s="294"/>
      <c r="G170" s="294"/>
      <c r="H170" s="294"/>
      <c r="I170" s="294"/>
      <c r="J170" s="294"/>
      <c r="K170" s="294"/>
    </row>
    <row r="171" spans="2:11" x14ac:dyDescent="0.3">
      <c r="B171" s="482" t="s">
        <v>485</v>
      </c>
      <c r="C171" s="482"/>
      <c r="D171" s="482"/>
      <c r="E171" s="482"/>
      <c r="F171" s="482"/>
      <c r="G171" s="481"/>
      <c r="H171" s="481"/>
      <c r="I171" s="294"/>
      <c r="J171" s="481" t="s">
        <v>221</v>
      </c>
      <c r="K171" s="481"/>
    </row>
    <row r="172" spans="2:11" x14ac:dyDescent="0.3">
      <c r="B172" s="482"/>
      <c r="C172" s="482"/>
      <c r="D172" s="482"/>
      <c r="E172" s="482"/>
      <c r="F172" s="482"/>
      <c r="G172" s="483" t="s">
        <v>482</v>
      </c>
      <c r="H172" s="483"/>
      <c r="I172" s="294"/>
      <c r="J172" s="483" t="s">
        <v>483</v>
      </c>
      <c r="K172" s="483"/>
    </row>
    <row r="173" spans="2:11" x14ac:dyDescent="0.3">
      <c r="B173" s="296"/>
      <c r="C173" s="479"/>
      <c r="D173" s="479"/>
      <c r="E173" s="479"/>
      <c r="F173" s="297"/>
      <c r="G173" s="298"/>
      <c r="H173" s="298"/>
      <c r="I173" s="297"/>
    </row>
    <row r="174" spans="2:11" x14ac:dyDescent="0.3">
      <c r="B174" s="269"/>
    </row>
    <row r="175" spans="2:11" x14ac:dyDescent="0.3">
      <c r="B175" s="269"/>
    </row>
    <row r="176" spans="2:11" x14ac:dyDescent="0.3">
      <c r="B176" s="269"/>
    </row>
    <row r="177" spans="2:2" x14ac:dyDescent="0.3">
      <c r="B177" s="269"/>
    </row>
    <row r="178" spans="2:2" x14ac:dyDescent="0.3">
      <c r="B178" s="269"/>
    </row>
    <row r="179" spans="2:2" x14ac:dyDescent="0.3">
      <c r="B179" s="269"/>
    </row>
    <row r="180" spans="2:2" x14ac:dyDescent="0.3">
      <c r="B180" s="269"/>
    </row>
    <row r="181" spans="2:2" x14ac:dyDescent="0.3">
      <c r="B181" s="269"/>
    </row>
    <row r="182" spans="2:2" x14ac:dyDescent="0.3">
      <c r="B182" s="269"/>
    </row>
    <row r="183" spans="2:2" x14ac:dyDescent="0.3">
      <c r="B183" s="269"/>
    </row>
  </sheetData>
  <mergeCells count="44">
    <mergeCell ref="B2:K2"/>
    <mergeCell ref="B3:K3"/>
    <mergeCell ref="B4:B8"/>
    <mergeCell ref="C4:C8"/>
    <mergeCell ref="D4:D8"/>
    <mergeCell ref="E4:E8"/>
    <mergeCell ref="F4:K4"/>
    <mergeCell ref="F5:K5"/>
    <mergeCell ref="F6:F8"/>
    <mergeCell ref="G6:I6"/>
    <mergeCell ref="J6:J8"/>
    <mergeCell ref="G7:G8"/>
    <mergeCell ref="H7:H8"/>
    <mergeCell ref="I7:I8"/>
    <mergeCell ref="K7:K8"/>
    <mergeCell ref="D12:E12"/>
    <mergeCell ref="D14:E14"/>
    <mergeCell ref="D32:E32"/>
    <mergeCell ref="D49:E49"/>
    <mergeCell ref="D54:E54"/>
    <mergeCell ref="D97:E97"/>
    <mergeCell ref="D101:E101"/>
    <mergeCell ref="D113:E113"/>
    <mergeCell ref="D125:E125"/>
    <mergeCell ref="D150:E150"/>
    <mergeCell ref="B165:F165"/>
    <mergeCell ref="G165:H165"/>
    <mergeCell ref="J165:K165"/>
    <mergeCell ref="B166:F166"/>
    <mergeCell ref="G166:H166"/>
    <mergeCell ref="J166:K166"/>
    <mergeCell ref="B168:F168"/>
    <mergeCell ref="G168:H168"/>
    <mergeCell ref="J168:K168"/>
    <mergeCell ref="B172:F172"/>
    <mergeCell ref="G172:H172"/>
    <mergeCell ref="J172:K172"/>
    <mergeCell ref="C173:E173"/>
    <mergeCell ref="B169:F169"/>
    <mergeCell ref="G169:H169"/>
    <mergeCell ref="J169:K169"/>
    <mergeCell ref="B171:F171"/>
    <mergeCell ref="G171:H171"/>
    <mergeCell ref="J171:K171"/>
  </mergeCells>
  <pageMargins left="0.7" right="0.7" top="0.75" bottom="0.75" header="0.3" footer="0.3"/>
  <pageSetup paperSize="9" orientation="portrait"/>
  <headerFooter>
    <oddFooter>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5"/>
  <sheetViews>
    <sheetView zoomScale="90" zoomScaleNormal="90" workbookViewId="0">
      <selection activeCell="T1" sqref="T1:T1048576"/>
    </sheetView>
  </sheetViews>
  <sheetFormatPr defaultColWidth="9.109375" defaultRowHeight="12" x14ac:dyDescent="0.25"/>
  <cols>
    <col min="1" max="1" width="1.33203125" style="265" customWidth="1"/>
    <col min="2" max="2" width="35.6640625" style="282" customWidth="1"/>
    <col min="3" max="3" width="6.6640625" style="265" customWidth="1"/>
    <col min="4" max="4" width="5.6640625" style="265" customWidth="1"/>
    <col min="5" max="5" width="8.6640625" style="265" customWidth="1"/>
    <col min="6" max="20" width="11.6640625" style="265" customWidth="1"/>
    <col min="21" max="21" width="9.109375" style="265" customWidth="1"/>
    <col min="22" max="16384" width="9.109375" style="265"/>
  </cols>
  <sheetData>
    <row r="1" spans="1:20" x14ac:dyDescent="0.25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</row>
    <row r="2" spans="1:20" ht="12" customHeight="1" x14ac:dyDescent="0.25">
      <c r="A2" s="269"/>
      <c r="B2" s="299"/>
      <c r="C2" s="299"/>
      <c r="D2" s="299"/>
      <c r="E2" s="299"/>
      <c r="F2" s="300"/>
      <c r="G2" s="300" t="s">
        <v>207</v>
      </c>
      <c r="H2" s="300" t="s">
        <v>208</v>
      </c>
      <c r="I2" s="491" t="s">
        <v>209</v>
      </c>
      <c r="J2" s="491"/>
      <c r="K2" s="491"/>
      <c r="L2" s="491"/>
      <c r="M2" s="491"/>
      <c r="N2" s="491"/>
      <c r="O2" s="491"/>
      <c r="P2" s="491"/>
      <c r="Q2" s="491"/>
      <c r="R2" s="491"/>
      <c r="S2" s="377"/>
      <c r="T2" s="400"/>
    </row>
    <row r="3" spans="1:20" ht="15" customHeight="1" x14ac:dyDescent="0.25">
      <c r="A3" s="269"/>
      <c r="B3" s="456" t="s">
        <v>210</v>
      </c>
      <c r="C3" s="459" t="s">
        <v>211</v>
      </c>
      <c r="D3" s="456" t="s">
        <v>212</v>
      </c>
      <c r="E3" s="456" t="s">
        <v>213</v>
      </c>
      <c r="F3" s="477" t="s">
        <v>214</v>
      </c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</row>
    <row r="4" spans="1:20" ht="15" customHeight="1" x14ac:dyDescent="0.25">
      <c r="A4" s="269"/>
      <c r="B4" s="457"/>
      <c r="C4" s="460"/>
      <c r="D4" s="457"/>
      <c r="E4" s="457"/>
      <c r="F4" s="477" t="s">
        <v>37</v>
      </c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</row>
    <row r="5" spans="1:20" ht="36" customHeight="1" x14ac:dyDescent="0.25">
      <c r="A5" s="269"/>
      <c r="B5" s="457"/>
      <c r="C5" s="460"/>
      <c r="D5" s="457"/>
      <c r="E5" s="457"/>
      <c r="F5" s="476" t="s">
        <v>4</v>
      </c>
      <c r="G5" s="476" t="s">
        <v>215</v>
      </c>
      <c r="H5" s="476"/>
      <c r="I5" s="476"/>
      <c r="J5" s="476" t="s">
        <v>216</v>
      </c>
      <c r="K5" s="478" t="s">
        <v>217</v>
      </c>
      <c r="L5" s="478"/>
      <c r="M5" s="478"/>
      <c r="N5" s="478"/>
      <c r="O5" s="478"/>
      <c r="P5" s="478"/>
      <c r="Q5" s="478"/>
      <c r="R5" s="478"/>
      <c r="S5" s="478"/>
      <c r="T5" s="478"/>
    </row>
    <row r="6" spans="1:20" ht="15" customHeight="1" x14ac:dyDescent="0.25">
      <c r="A6" s="269"/>
      <c r="B6" s="457"/>
      <c r="C6" s="460"/>
      <c r="D6" s="457"/>
      <c r="E6" s="457"/>
      <c r="F6" s="477"/>
      <c r="G6" s="477" t="s">
        <v>4</v>
      </c>
      <c r="H6" s="477" t="s">
        <v>218</v>
      </c>
      <c r="I6" s="477" t="s">
        <v>219</v>
      </c>
      <c r="J6" s="477"/>
      <c r="K6" s="480" t="s">
        <v>220</v>
      </c>
      <c r="L6" s="478" t="s">
        <v>37</v>
      </c>
      <c r="M6" s="478"/>
      <c r="N6" s="478"/>
      <c r="O6" s="478"/>
      <c r="P6" s="478"/>
      <c r="Q6" s="478"/>
      <c r="R6" s="478"/>
      <c r="S6" s="478"/>
      <c r="T6" s="478"/>
    </row>
    <row r="7" spans="1:20" ht="20.25" customHeight="1" x14ac:dyDescent="0.25">
      <c r="A7" s="269"/>
      <c r="B7" s="458"/>
      <c r="C7" s="461"/>
      <c r="D7" s="458"/>
      <c r="E7" s="458"/>
      <c r="F7" s="477"/>
      <c r="G7" s="477"/>
      <c r="H7" s="477"/>
      <c r="I7" s="477"/>
      <c r="J7" s="477"/>
      <c r="K7" s="478"/>
      <c r="L7" s="401" t="s">
        <v>221</v>
      </c>
      <c r="M7" s="401" t="s">
        <v>221</v>
      </c>
      <c r="N7" s="401" t="s">
        <v>221</v>
      </c>
      <c r="O7" s="401" t="s">
        <v>221</v>
      </c>
      <c r="P7" s="401" t="s">
        <v>221</v>
      </c>
      <c r="Q7" s="401" t="s">
        <v>221</v>
      </c>
      <c r="R7" s="401" t="s">
        <v>221</v>
      </c>
      <c r="S7" s="401" t="s">
        <v>221</v>
      </c>
      <c r="T7" s="401" t="s">
        <v>221</v>
      </c>
    </row>
    <row r="8" spans="1:20" x14ac:dyDescent="0.25">
      <c r="A8" s="269"/>
      <c r="B8" s="257">
        <v>1</v>
      </c>
      <c r="C8" s="263" t="s">
        <v>222</v>
      </c>
      <c r="D8" s="257">
        <v>3</v>
      </c>
      <c r="E8" s="257">
        <v>4</v>
      </c>
      <c r="F8" s="285">
        <v>5</v>
      </c>
      <c r="G8" s="285">
        <v>6</v>
      </c>
      <c r="H8" s="285">
        <v>7</v>
      </c>
      <c r="I8" s="285">
        <v>8</v>
      </c>
      <c r="J8" s="285">
        <v>9</v>
      </c>
      <c r="K8" s="285">
        <v>10</v>
      </c>
      <c r="L8" s="286" t="s">
        <v>223</v>
      </c>
      <c r="M8" s="286" t="s">
        <v>224</v>
      </c>
      <c r="N8" s="286" t="s">
        <v>225</v>
      </c>
      <c r="O8" s="286" t="s">
        <v>226</v>
      </c>
      <c r="P8" s="286" t="s">
        <v>227</v>
      </c>
      <c r="Q8" s="286" t="s">
        <v>228</v>
      </c>
      <c r="R8" s="286" t="s">
        <v>229</v>
      </c>
      <c r="S8" s="286" t="s">
        <v>230</v>
      </c>
      <c r="T8" s="286" t="s">
        <v>231</v>
      </c>
    </row>
    <row r="9" spans="1:20" ht="22.8" x14ac:dyDescent="0.25">
      <c r="A9" s="269"/>
      <c r="B9" s="253" t="s">
        <v>232</v>
      </c>
      <c r="C9" s="263" t="s">
        <v>233</v>
      </c>
      <c r="D9" s="257" t="s">
        <v>234</v>
      </c>
      <c r="E9" s="257" t="s">
        <v>234</v>
      </c>
      <c r="F9" s="254">
        <v>0</v>
      </c>
      <c r="G9" s="254">
        <v>0</v>
      </c>
      <c r="H9" s="281">
        <v>0</v>
      </c>
      <c r="I9" s="254">
        <v>0</v>
      </c>
      <c r="J9" s="281">
        <v>0</v>
      </c>
      <c r="K9" s="254">
        <v>0</v>
      </c>
      <c r="L9" s="286">
        <v>0</v>
      </c>
      <c r="M9" s="286">
        <v>0</v>
      </c>
      <c r="N9" s="286">
        <v>0</v>
      </c>
      <c r="O9" s="286">
        <v>0</v>
      </c>
      <c r="P9" s="286">
        <v>0</v>
      </c>
      <c r="Q9" s="286">
        <v>0</v>
      </c>
      <c r="R9" s="286">
        <v>0</v>
      </c>
      <c r="S9" s="286">
        <v>0</v>
      </c>
      <c r="T9" s="286">
        <v>0</v>
      </c>
    </row>
    <row r="10" spans="1:20" ht="22.8" x14ac:dyDescent="0.25">
      <c r="A10" s="269"/>
      <c r="B10" s="253" t="s">
        <v>235</v>
      </c>
      <c r="C10" s="255" t="s">
        <v>236</v>
      </c>
      <c r="D10" s="257" t="s">
        <v>234</v>
      </c>
      <c r="E10" s="257" t="s">
        <v>234</v>
      </c>
      <c r="F10" s="254">
        <v>0</v>
      </c>
      <c r="G10" s="254">
        <v>0</v>
      </c>
      <c r="H10" s="254">
        <v>0</v>
      </c>
      <c r="I10" s="281">
        <v>0</v>
      </c>
      <c r="J10" s="281">
        <v>0</v>
      </c>
      <c r="K10" s="254">
        <v>0</v>
      </c>
      <c r="L10" s="286">
        <v>0</v>
      </c>
      <c r="M10" s="286">
        <v>0</v>
      </c>
      <c r="N10" s="286">
        <v>0</v>
      </c>
      <c r="O10" s="286">
        <v>0</v>
      </c>
      <c r="P10" s="286">
        <v>0</v>
      </c>
      <c r="Q10" s="286">
        <v>0</v>
      </c>
      <c r="R10" s="286">
        <v>0</v>
      </c>
      <c r="S10" s="286">
        <v>0</v>
      </c>
      <c r="T10" s="286">
        <v>0</v>
      </c>
    </row>
    <row r="11" spans="1:20" x14ac:dyDescent="0.25">
      <c r="A11" s="269"/>
      <c r="B11" s="306" t="s">
        <v>237</v>
      </c>
      <c r="C11" s="307" t="s">
        <v>238</v>
      </c>
      <c r="D11" s="469" t="s">
        <v>234</v>
      </c>
      <c r="E11" s="470"/>
      <c r="F11" s="320">
        <v>0</v>
      </c>
      <c r="G11" s="320">
        <v>0</v>
      </c>
      <c r="H11" s="320" t="s">
        <v>234</v>
      </c>
      <c r="I11" s="320">
        <v>0</v>
      </c>
      <c r="J11" s="320">
        <v>0</v>
      </c>
      <c r="K11" s="320">
        <v>0</v>
      </c>
      <c r="L11" s="320">
        <v>0</v>
      </c>
      <c r="M11" s="320">
        <v>0</v>
      </c>
      <c r="N11" s="320">
        <v>0</v>
      </c>
      <c r="O11" s="320">
        <v>0</v>
      </c>
      <c r="P11" s="320">
        <v>0</v>
      </c>
      <c r="Q11" s="320">
        <v>0</v>
      </c>
      <c r="R11" s="320">
        <v>0</v>
      </c>
      <c r="S11" s="320">
        <v>0</v>
      </c>
      <c r="T11" s="320">
        <v>0</v>
      </c>
    </row>
    <row r="12" spans="1:20" ht="24" x14ac:dyDescent="0.25">
      <c r="A12" s="269"/>
      <c r="B12" s="330" t="s">
        <v>239</v>
      </c>
      <c r="C12" s="313" t="s">
        <v>240</v>
      </c>
      <c r="D12" s="329">
        <v>120</v>
      </c>
      <c r="E12" s="329"/>
      <c r="F12" s="319">
        <v>0</v>
      </c>
      <c r="G12" s="319" t="s">
        <v>234</v>
      </c>
      <c r="H12" s="319" t="s">
        <v>234</v>
      </c>
      <c r="I12" s="319" t="s">
        <v>234</v>
      </c>
      <c r="J12" s="319">
        <v>0</v>
      </c>
      <c r="K12" s="319" t="s">
        <v>234</v>
      </c>
      <c r="L12" s="319" t="s">
        <v>234</v>
      </c>
      <c r="M12" s="319" t="s">
        <v>234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0</v>
      </c>
    </row>
    <row r="13" spans="1:20" x14ac:dyDescent="0.25">
      <c r="A13" s="269"/>
      <c r="B13" s="254" t="s">
        <v>37</v>
      </c>
      <c r="C13" s="255"/>
      <c r="D13" s="428"/>
      <c r="E13" s="430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74"/>
      <c r="S13" s="274"/>
      <c r="T13" s="274"/>
    </row>
    <row r="14" spans="1:20" x14ac:dyDescent="0.25">
      <c r="A14" s="269"/>
      <c r="B14" s="254" t="s">
        <v>241</v>
      </c>
      <c r="C14" s="255" t="s">
        <v>242</v>
      </c>
      <c r="D14" s="256"/>
      <c r="E14" s="256">
        <v>121</v>
      </c>
      <c r="F14" s="254">
        <v>0</v>
      </c>
      <c r="G14" s="254" t="s">
        <v>234</v>
      </c>
      <c r="H14" s="254" t="s">
        <v>234</v>
      </c>
      <c r="I14" s="254" t="s">
        <v>234</v>
      </c>
      <c r="J14" s="281">
        <v>0</v>
      </c>
      <c r="K14" s="254" t="s">
        <v>234</v>
      </c>
      <c r="L14" s="254" t="s">
        <v>234</v>
      </c>
      <c r="M14" s="254" t="s">
        <v>234</v>
      </c>
      <c r="N14" s="254">
        <v>0</v>
      </c>
      <c r="O14" s="254">
        <v>0</v>
      </c>
      <c r="P14" s="254">
        <v>0</v>
      </c>
      <c r="Q14" s="254">
        <v>0</v>
      </c>
      <c r="R14" s="274">
        <v>0</v>
      </c>
      <c r="S14" s="274">
        <v>0</v>
      </c>
      <c r="T14" s="274">
        <v>0</v>
      </c>
    </row>
    <row r="15" spans="1:20" x14ac:dyDescent="0.25">
      <c r="A15" s="269"/>
      <c r="B15" s="254" t="s">
        <v>243</v>
      </c>
      <c r="C15" s="255" t="s">
        <v>244</v>
      </c>
      <c r="D15" s="256"/>
      <c r="E15" s="256">
        <v>122</v>
      </c>
      <c r="F15" s="254">
        <v>0</v>
      </c>
      <c r="G15" s="254" t="s">
        <v>234</v>
      </c>
      <c r="H15" s="254" t="s">
        <v>234</v>
      </c>
      <c r="I15" s="254" t="s">
        <v>234</v>
      </c>
      <c r="J15" s="281">
        <v>0</v>
      </c>
      <c r="K15" s="254" t="s">
        <v>234</v>
      </c>
      <c r="L15" s="254" t="s">
        <v>234</v>
      </c>
      <c r="M15" s="254" t="s">
        <v>234</v>
      </c>
      <c r="N15" s="254">
        <v>0</v>
      </c>
      <c r="O15" s="254">
        <v>0</v>
      </c>
      <c r="P15" s="254">
        <v>0</v>
      </c>
      <c r="Q15" s="254">
        <v>0</v>
      </c>
      <c r="R15" s="274">
        <v>0</v>
      </c>
      <c r="S15" s="274">
        <v>0</v>
      </c>
      <c r="T15" s="274">
        <v>0</v>
      </c>
    </row>
    <row r="16" spans="1:20" x14ac:dyDescent="0.25">
      <c r="A16" s="269"/>
      <c r="B16" s="274" t="s">
        <v>245</v>
      </c>
      <c r="C16" s="255" t="s">
        <v>246</v>
      </c>
      <c r="D16" s="372"/>
      <c r="E16" s="372">
        <v>121</v>
      </c>
      <c r="F16" s="274">
        <v>0</v>
      </c>
      <c r="G16" s="274" t="s">
        <v>234</v>
      </c>
      <c r="H16" s="274" t="s">
        <v>234</v>
      </c>
      <c r="I16" s="274" t="s">
        <v>234</v>
      </c>
      <c r="J16" s="281">
        <v>0</v>
      </c>
      <c r="K16" s="274" t="s">
        <v>234</v>
      </c>
      <c r="L16" s="274" t="s">
        <v>234</v>
      </c>
      <c r="M16" s="274" t="s">
        <v>234</v>
      </c>
      <c r="N16" s="274">
        <v>0</v>
      </c>
      <c r="O16" s="274">
        <v>0</v>
      </c>
      <c r="P16" s="274">
        <v>0</v>
      </c>
      <c r="Q16" s="274">
        <v>0</v>
      </c>
      <c r="R16" s="274">
        <v>0</v>
      </c>
      <c r="S16" s="274">
        <v>0</v>
      </c>
      <c r="T16" s="274">
        <v>0</v>
      </c>
    </row>
    <row r="17" spans="1:46" x14ac:dyDescent="0.25">
      <c r="A17" s="269"/>
      <c r="B17" s="254" t="s">
        <v>245</v>
      </c>
      <c r="C17" s="255" t="s">
        <v>247</v>
      </c>
      <c r="D17" s="256"/>
      <c r="E17" s="256">
        <v>129</v>
      </c>
      <c r="F17" s="254">
        <v>0</v>
      </c>
      <c r="G17" s="254" t="s">
        <v>234</v>
      </c>
      <c r="H17" s="254" t="s">
        <v>234</v>
      </c>
      <c r="I17" s="254" t="s">
        <v>234</v>
      </c>
      <c r="J17" s="281">
        <v>0</v>
      </c>
      <c r="K17" s="254" t="s">
        <v>234</v>
      </c>
      <c r="L17" s="254" t="s">
        <v>234</v>
      </c>
      <c r="M17" s="254" t="s">
        <v>234</v>
      </c>
      <c r="N17" s="254">
        <v>0</v>
      </c>
      <c r="O17" s="254">
        <v>0</v>
      </c>
      <c r="P17" s="254">
        <v>0</v>
      </c>
      <c r="Q17" s="254">
        <v>0</v>
      </c>
      <c r="R17" s="274">
        <v>0</v>
      </c>
      <c r="S17" s="274">
        <v>0</v>
      </c>
      <c r="T17" s="274">
        <v>0</v>
      </c>
    </row>
    <row r="18" spans="1:46" ht="36" x14ac:dyDescent="0.25">
      <c r="A18" s="269"/>
      <c r="B18" s="330" t="s">
        <v>248</v>
      </c>
      <c r="C18" s="313" t="s">
        <v>249</v>
      </c>
      <c r="D18" s="329">
        <v>130</v>
      </c>
      <c r="E18" s="329"/>
      <c r="F18" s="330">
        <v>0</v>
      </c>
      <c r="G18" s="330">
        <v>0</v>
      </c>
      <c r="H18" s="330" t="s">
        <v>234</v>
      </c>
      <c r="I18" s="330">
        <v>0</v>
      </c>
      <c r="J18" s="330">
        <v>0</v>
      </c>
      <c r="K18" s="330" t="s">
        <v>234</v>
      </c>
      <c r="L18" s="330" t="s">
        <v>234</v>
      </c>
      <c r="M18" s="330" t="s">
        <v>234</v>
      </c>
      <c r="N18" s="330">
        <v>0</v>
      </c>
      <c r="O18" s="330">
        <v>0</v>
      </c>
      <c r="P18" s="330">
        <v>0</v>
      </c>
      <c r="Q18" s="330">
        <v>0</v>
      </c>
      <c r="R18" s="330">
        <v>0</v>
      </c>
      <c r="S18" s="330">
        <v>0</v>
      </c>
      <c r="T18" s="330">
        <v>0</v>
      </c>
    </row>
    <row r="19" spans="1:46" ht="36" x14ac:dyDescent="0.25">
      <c r="A19" s="269"/>
      <c r="B19" s="254" t="s">
        <v>250</v>
      </c>
      <c r="C19" s="255" t="s">
        <v>251</v>
      </c>
      <c r="D19" s="257"/>
      <c r="E19" s="257">
        <v>131</v>
      </c>
      <c r="F19" s="254">
        <v>0</v>
      </c>
      <c r="G19" s="254">
        <v>0</v>
      </c>
      <c r="H19" s="254" t="s">
        <v>234</v>
      </c>
      <c r="I19" s="281">
        <v>0</v>
      </c>
      <c r="J19" s="254" t="s">
        <v>234</v>
      </c>
      <c r="K19" s="254" t="s">
        <v>234</v>
      </c>
      <c r="L19" s="254" t="s">
        <v>234</v>
      </c>
      <c r="M19" s="254" t="s">
        <v>234</v>
      </c>
      <c r="N19" s="254">
        <v>0</v>
      </c>
      <c r="O19" s="254">
        <v>0</v>
      </c>
      <c r="P19" s="254">
        <v>0</v>
      </c>
      <c r="Q19" s="254">
        <v>0</v>
      </c>
      <c r="R19" s="274">
        <v>0</v>
      </c>
      <c r="S19" s="274">
        <v>0</v>
      </c>
      <c r="T19" s="274">
        <v>0</v>
      </c>
    </row>
    <row r="20" spans="1:46" x14ac:dyDescent="0.25">
      <c r="A20" s="269"/>
      <c r="B20" s="254" t="s">
        <v>252</v>
      </c>
      <c r="C20" s="255" t="s">
        <v>253</v>
      </c>
      <c r="D20" s="257"/>
      <c r="E20" s="257">
        <v>131</v>
      </c>
      <c r="F20" s="254">
        <v>0</v>
      </c>
      <c r="G20" s="254" t="s">
        <v>234</v>
      </c>
      <c r="H20" s="254" t="s">
        <v>234</v>
      </c>
      <c r="I20" s="254" t="s">
        <v>234</v>
      </c>
      <c r="J20" s="281">
        <v>0</v>
      </c>
      <c r="K20" s="254" t="s">
        <v>234</v>
      </c>
      <c r="L20" s="254" t="s">
        <v>234</v>
      </c>
      <c r="M20" s="254" t="s">
        <v>234</v>
      </c>
      <c r="N20" s="254">
        <v>0</v>
      </c>
      <c r="O20" s="254">
        <v>0</v>
      </c>
      <c r="P20" s="254">
        <v>0</v>
      </c>
      <c r="Q20" s="254">
        <v>0</v>
      </c>
      <c r="R20" s="274">
        <v>0</v>
      </c>
      <c r="S20" s="274">
        <v>0</v>
      </c>
      <c r="T20" s="274">
        <v>0</v>
      </c>
    </row>
    <row r="21" spans="1:46" x14ac:dyDescent="0.25">
      <c r="A21" s="269"/>
      <c r="B21" s="254" t="s">
        <v>254</v>
      </c>
      <c r="C21" s="255" t="s">
        <v>255</v>
      </c>
      <c r="D21" s="257"/>
      <c r="E21" s="256">
        <v>134</v>
      </c>
      <c r="F21" s="254">
        <v>0</v>
      </c>
      <c r="G21" s="254" t="s">
        <v>234</v>
      </c>
      <c r="H21" s="254" t="s">
        <v>234</v>
      </c>
      <c r="I21" s="254" t="s">
        <v>234</v>
      </c>
      <c r="J21" s="281">
        <v>0</v>
      </c>
      <c r="K21" s="254" t="s">
        <v>234</v>
      </c>
      <c r="L21" s="254" t="s">
        <v>234</v>
      </c>
      <c r="M21" s="254" t="s">
        <v>234</v>
      </c>
      <c r="N21" s="254">
        <v>0</v>
      </c>
      <c r="O21" s="254">
        <v>0</v>
      </c>
      <c r="P21" s="254">
        <v>0</v>
      </c>
      <c r="Q21" s="254">
        <v>0</v>
      </c>
      <c r="R21" s="274">
        <v>0</v>
      </c>
      <c r="S21" s="274">
        <v>0</v>
      </c>
      <c r="T21" s="274">
        <v>0</v>
      </c>
    </row>
    <row r="22" spans="1:46" x14ac:dyDescent="0.25">
      <c r="A22" s="269"/>
      <c r="B22" s="254" t="s">
        <v>256</v>
      </c>
      <c r="C22" s="255" t="s">
        <v>257</v>
      </c>
      <c r="D22" s="257"/>
      <c r="E22" s="256">
        <v>135</v>
      </c>
      <c r="F22" s="254">
        <v>0</v>
      </c>
      <c r="G22" s="254" t="s">
        <v>234</v>
      </c>
      <c r="H22" s="254" t="s">
        <v>234</v>
      </c>
      <c r="I22" s="254" t="s">
        <v>234</v>
      </c>
      <c r="J22" s="281">
        <v>0</v>
      </c>
      <c r="K22" s="254" t="s">
        <v>234</v>
      </c>
      <c r="L22" s="254" t="s">
        <v>234</v>
      </c>
      <c r="M22" s="254" t="s">
        <v>234</v>
      </c>
      <c r="N22" s="254">
        <v>0</v>
      </c>
      <c r="O22" s="254">
        <v>0</v>
      </c>
      <c r="P22" s="254">
        <v>0</v>
      </c>
      <c r="Q22" s="254">
        <v>0</v>
      </c>
      <c r="R22" s="274">
        <v>0</v>
      </c>
      <c r="S22" s="274">
        <v>0</v>
      </c>
      <c r="T22" s="274">
        <v>0</v>
      </c>
    </row>
    <row r="23" spans="1:46" ht="24" x14ac:dyDescent="0.25">
      <c r="A23" s="269"/>
      <c r="B23" s="254" t="s">
        <v>258</v>
      </c>
      <c r="C23" s="255" t="s">
        <v>259</v>
      </c>
      <c r="D23" s="256"/>
      <c r="E23" s="256">
        <v>136</v>
      </c>
      <c r="F23" s="254">
        <v>0</v>
      </c>
      <c r="G23" s="254" t="s">
        <v>234</v>
      </c>
      <c r="H23" s="254" t="s">
        <v>234</v>
      </c>
      <c r="I23" s="254" t="s">
        <v>234</v>
      </c>
      <c r="J23" s="281">
        <v>0</v>
      </c>
      <c r="K23" s="254" t="s">
        <v>234</v>
      </c>
      <c r="L23" s="254" t="s">
        <v>234</v>
      </c>
      <c r="M23" s="254" t="s">
        <v>234</v>
      </c>
      <c r="N23" s="254">
        <v>0</v>
      </c>
      <c r="O23" s="254">
        <v>0</v>
      </c>
      <c r="P23" s="254">
        <v>0</v>
      </c>
      <c r="Q23" s="254">
        <v>0</v>
      </c>
      <c r="R23" s="274">
        <v>0</v>
      </c>
      <c r="S23" s="274">
        <v>0</v>
      </c>
      <c r="T23" s="274">
        <v>0</v>
      </c>
    </row>
    <row r="24" spans="1:46" ht="24" x14ac:dyDescent="0.25">
      <c r="A24" s="269"/>
      <c r="B24" s="254" t="s">
        <v>260</v>
      </c>
      <c r="C24" s="255" t="s">
        <v>261</v>
      </c>
      <c r="D24" s="256"/>
      <c r="E24" s="256">
        <v>139</v>
      </c>
      <c r="F24" s="254">
        <v>0</v>
      </c>
      <c r="G24" s="254" t="s">
        <v>234</v>
      </c>
      <c r="H24" s="254" t="s">
        <v>234</v>
      </c>
      <c r="I24" s="254" t="s">
        <v>234</v>
      </c>
      <c r="J24" s="281">
        <v>0</v>
      </c>
      <c r="K24" s="254" t="s">
        <v>234</v>
      </c>
      <c r="L24" s="254" t="s">
        <v>234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74">
        <v>0</v>
      </c>
      <c r="S24" s="274">
        <v>0</v>
      </c>
      <c r="T24" s="274">
        <v>0</v>
      </c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</row>
    <row r="25" spans="1:46" ht="24" x14ac:dyDescent="0.25">
      <c r="A25" s="269"/>
      <c r="B25" s="330" t="s">
        <v>262</v>
      </c>
      <c r="C25" s="313" t="s">
        <v>263</v>
      </c>
      <c r="D25" s="328">
        <v>140</v>
      </c>
      <c r="E25" s="329"/>
      <c r="F25" s="330">
        <v>0</v>
      </c>
      <c r="G25" s="330" t="s">
        <v>234</v>
      </c>
      <c r="H25" s="330" t="s">
        <v>234</v>
      </c>
      <c r="I25" s="330" t="s">
        <v>234</v>
      </c>
      <c r="J25" s="330">
        <v>0</v>
      </c>
      <c r="K25" s="330" t="s">
        <v>234</v>
      </c>
      <c r="L25" s="330" t="s">
        <v>234</v>
      </c>
      <c r="M25" s="330" t="s">
        <v>234</v>
      </c>
      <c r="N25" s="330">
        <v>0</v>
      </c>
      <c r="O25" s="330">
        <v>0</v>
      </c>
      <c r="P25" s="330">
        <v>0</v>
      </c>
      <c r="Q25" s="330">
        <v>0</v>
      </c>
      <c r="R25" s="330">
        <v>0</v>
      </c>
      <c r="S25" s="330">
        <v>0</v>
      </c>
      <c r="T25" s="330">
        <v>0</v>
      </c>
    </row>
    <row r="26" spans="1:46" s="269" customFormat="1" ht="48" x14ac:dyDescent="0.25">
      <c r="B26" s="254" t="s">
        <v>264</v>
      </c>
      <c r="C26" s="255" t="s">
        <v>265</v>
      </c>
      <c r="D26" s="256"/>
      <c r="E26" s="256">
        <v>141</v>
      </c>
      <c r="F26" s="254">
        <v>0</v>
      </c>
      <c r="G26" s="254" t="s">
        <v>234</v>
      </c>
      <c r="H26" s="254" t="s">
        <v>234</v>
      </c>
      <c r="I26" s="254" t="s">
        <v>234</v>
      </c>
      <c r="J26" s="281">
        <v>0</v>
      </c>
      <c r="K26" s="254" t="s">
        <v>234</v>
      </c>
      <c r="L26" s="254" t="s">
        <v>234</v>
      </c>
      <c r="M26" s="254" t="s">
        <v>234</v>
      </c>
      <c r="N26" s="254">
        <v>0</v>
      </c>
      <c r="O26" s="254">
        <v>0</v>
      </c>
      <c r="P26" s="254">
        <v>0</v>
      </c>
      <c r="Q26" s="254">
        <v>0</v>
      </c>
      <c r="R26" s="274">
        <v>0</v>
      </c>
      <c r="S26" s="274">
        <v>0</v>
      </c>
      <c r="T26" s="274">
        <v>0</v>
      </c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</row>
    <row r="27" spans="1:46" ht="24" x14ac:dyDescent="0.25">
      <c r="A27" s="269"/>
      <c r="B27" s="254" t="s">
        <v>266</v>
      </c>
      <c r="C27" s="255" t="s">
        <v>267</v>
      </c>
      <c r="D27" s="256"/>
      <c r="E27" s="256">
        <v>142</v>
      </c>
      <c r="F27" s="254">
        <v>0</v>
      </c>
      <c r="G27" s="254" t="s">
        <v>234</v>
      </c>
      <c r="H27" s="254" t="s">
        <v>234</v>
      </c>
      <c r="I27" s="254" t="s">
        <v>234</v>
      </c>
      <c r="J27" s="281">
        <v>0</v>
      </c>
      <c r="K27" s="254" t="s">
        <v>234</v>
      </c>
      <c r="L27" s="254" t="s">
        <v>234</v>
      </c>
      <c r="M27" s="254" t="s">
        <v>234</v>
      </c>
      <c r="N27" s="254">
        <v>0</v>
      </c>
      <c r="O27" s="254">
        <v>0</v>
      </c>
      <c r="P27" s="254">
        <v>0</v>
      </c>
      <c r="Q27" s="254">
        <v>0</v>
      </c>
      <c r="R27" s="274">
        <v>0</v>
      </c>
      <c r="S27" s="274">
        <v>0</v>
      </c>
      <c r="T27" s="274">
        <v>0</v>
      </c>
    </row>
    <row r="28" spans="1:46" x14ac:dyDescent="0.25">
      <c r="A28" s="269"/>
      <c r="B28" s="254" t="s">
        <v>268</v>
      </c>
      <c r="C28" s="255" t="s">
        <v>269</v>
      </c>
      <c r="D28" s="256"/>
      <c r="E28" s="256">
        <v>143</v>
      </c>
      <c r="F28" s="254">
        <v>0</v>
      </c>
      <c r="G28" s="254" t="s">
        <v>234</v>
      </c>
      <c r="H28" s="254" t="s">
        <v>234</v>
      </c>
      <c r="I28" s="254" t="s">
        <v>234</v>
      </c>
      <c r="J28" s="281">
        <v>0</v>
      </c>
      <c r="K28" s="254" t="s">
        <v>234</v>
      </c>
      <c r="L28" s="254" t="s">
        <v>234</v>
      </c>
      <c r="M28" s="254" t="s">
        <v>234</v>
      </c>
      <c r="N28" s="254">
        <v>0</v>
      </c>
      <c r="O28" s="254">
        <v>0</v>
      </c>
      <c r="P28" s="254">
        <v>0</v>
      </c>
      <c r="Q28" s="254">
        <v>0</v>
      </c>
      <c r="R28" s="274">
        <v>0</v>
      </c>
      <c r="S28" s="274">
        <v>0</v>
      </c>
      <c r="T28" s="274">
        <v>0</v>
      </c>
    </row>
    <row r="29" spans="1:46" ht="24" x14ac:dyDescent="0.25">
      <c r="A29" s="269"/>
      <c r="B29" s="258" t="s">
        <v>270</v>
      </c>
      <c r="C29" s="259" t="s">
        <v>271</v>
      </c>
      <c r="D29" s="256"/>
      <c r="E29" s="260">
        <v>145</v>
      </c>
      <c r="F29" s="254">
        <v>0</v>
      </c>
      <c r="G29" s="254" t="s">
        <v>234</v>
      </c>
      <c r="H29" s="254" t="s">
        <v>234</v>
      </c>
      <c r="I29" s="254" t="s">
        <v>234</v>
      </c>
      <c r="J29" s="281">
        <v>0</v>
      </c>
      <c r="K29" s="254" t="s">
        <v>234</v>
      </c>
      <c r="L29" s="254" t="s">
        <v>234</v>
      </c>
      <c r="M29" s="254" t="s">
        <v>234</v>
      </c>
      <c r="N29" s="254">
        <v>0</v>
      </c>
      <c r="O29" s="254">
        <v>0</v>
      </c>
      <c r="P29" s="254">
        <v>0</v>
      </c>
      <c r="Q29" s="254">
        <v>0</v>
      </c>
      <c r="R29" s="274">
        <v>0</v>
      </c>
      <c r="S29" s="274">
        <v>0</v>
      </c>
      <c r="T29" s="274">
        <v>0</v>
      </c>
    </row>
    <row r="30" spans="1:46" x14ac:dyDescent="0.25">
      <c r="A30" s="269"/>
      <c r="B30" s="330" t="s">
        <v>272</v>
      </c>
      <c r="C30" s="313" t="s">
        <v>273</v>
      </c>
      <c r="D30" s="329">
        <v>150</v>
      </c>
      <c r="E30" s="329"/>
      <c r="F30" s="330">
        <v>0</v>
      </c>
      <c r="G30" s="330" t="s">
        <v>234</v>
      </c>
      <c r="H30" s="330" t="s">
        <v>234</v>
      </c>
      <c r="I30" s="330" t="s">
        <v>234</v>
      </c>
      <c r="J30" s="330">
        <v>0</v>
      </c>
      <c r="K30" s="330">
        <v>0</v>
      </c>
      <c r="L30" s="330">
        <v>0</v>
      </c>
      <c r="M30" s="330">
        <v>0</v>
      </c>
      <c r="N30" s="330">
        <v>0</v>
      </c>
      <c r="O30" s="330">
        <v>0</v>
      </c>
      <c r="P30" s="330">
        <v>0</v>
      </c>
      <c r="Q30" s="330">
        <v>0</v>
      </c>
      <c r="R30" s="330">
        <v>0</v>
      </c>
      <c r="S30" s="330">
        <v>0</v>
      </c>
      <c r="T30" s="330">
        <v>0</v>
      </c>
    </row>
    <row r="31" spans="1:46" x14ac:dyDescent="0.25">
      <c r="A31" s="269"/>
      <c r="B31" s="254" t="s">
        <v>37</v>
      </c>
      <c r="C31" s="255"/>
      <c r="D31" s="428"/>
      <c r="E31" s="430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74"/>
      <c r="S31" s="274"/>
      <c r="T31" s="274"/>
    </row>
    <row r="32" spans="1:46" ht="36" x14ac:dyDescent="0.25">
      <c r="A32" s="269"/>
      <c r="B32" s="254" t="s">
        <v>274</v>
      </c>
      <c r="C32" s="255" t="s">
        <v>275</v>
      </c>
      <c r="D32" s="256"/>
      <c r="E32" s="257">
        <v>151</v>
      </c>
      <c r="F32" s="254">
        <v>0</v>
      </c>
      <c r="G32" s="254" t="s">
        <v>234</v>
      </c>
      <c r="H32" s="254" t="s">
        <v>234</v>
      </c>
      <c r="I32" s="254" t="s">
        <v>234</v>
      </c>
      <c r="J32" s="281">
        <v>0</v>
      </c>
      <c r="K32" s="254">
        <v>0</v>
      </c>
      <c r="L32" s="254">
        <v>0</v>
      </c>
      <c r="M32" s="254">
        <v>0</v>
      </c>
      <c r="N32" s="254">
        <v>0</v>
      </c>
      <c r="O32" s="254">
        <v>0</v>
      </c>
      <c r="P32" s="254">
        <v>0</v>
      </c>
      <c r="Q32" s="254">
        <v>0</v>
      </c>
      <c r="R32" s="274">
        <v>0</v>
      </c>
      <c r="S32" s="274">
        <v>0</v>
      </c>
      <c r="T32" s="274">
        <v>0</v>
      </c>
    </row>
    <row r="33" spans="1:46" ht="48" x14ac:dyDescent="0.25">
      <c r="A33" s="269"/>
      <c r="B33" s="254" t="s">
        <v>276</v>
      </c>
      <c r="C33" s="255" t="s">
        <v>277</v>
      </c>
      <c r="D33" s="256"/>
      <c r="E33" s="257">
        <v>152</v>
      </c>
      <c r="F33" s="254">
        <v>0</v>
      </c>
      <c r="G33" s="254" t="s">
        <v>234</v>
      </c>
      <c r="H33" s="254" t="s">
        <v>234</v>
      </c>
      <c r="I33" s="254" t="s">
        <v>234</v>
      </c>
      <c r="J33" s="281">
        <v>0</v>
      </c>
      <c r="K33" s="254">
        <v>0</v>
      </c>
      <c r="L33" s="281">
        <v>0</v>
      </c>
      <c r="M33" s="281">
        <v>0</v>
      </c>
      <c r="N33" s="281">
        <v>0</v>
      </c>
      <c r="O33" s="281">
        <v>0</v>
      </c>
      <c r="P33" s="281">
        <v>0</v>
      </c>
      <c r="Q33" s="281">
        <v>0</v>
      </c>
      <c r="R33" s="281">
        <v>0</v>
      </c>
      <c r="S33" s="281">
        <v>0</v>
      </c>
      <c r="T33" s="281">
        <v>0</v>
      </c>
    </row>
    <row r="34" spans="1:46" ht="48" x14ac:dyDescent="0.25">
      <c r="A34" s="269"/>
      <c r="B34" s="254" t="s">
        <v>278</v>
      </c>
      <c r="C34" s="255" t="s">
        <v>279</v>
      </c>
      <c r="D34" s="256"/>
      <c r="E34" s="257">
        <v>155</v>
      </c>
      <c r="F34" s="254">
        <v>0</v>
      </c>
      <c r="G34" s="254" t="s">
        <v>234</v>
      </c>
      <c r="H34" s="254" t="s">
        <v>234</v>
      </c>
      <c r="I34" s="254" t="s">
        <v>234</v>
      </c>
      <c r="J34" s="281">
        <v>0</v>
      </c>
      <c r="K34" s="254">
        <v>0</v>
      </c>
      <c r="L34" s="254">
        <v>0</v>
      </c>
      <c r="M34" s="254">
        <v>0</v>
      </c>
      <c r="N34" s="254">
        <v>0</v>
      </c>
      <c r="O34" s="254">
        <v>0</v>
      </c>
      <c r="P34" s="254">
        <v>0</v>
      </c>
      <c r="Q34" s="254">
        <v>0</v>
      </c>
      <c r="R34" s="274">
        <v>0</v>
      </c>
      <c r="S34" s="274">
        <v>0</v>
      </c>
      <c r="T34" s="274">
        <v>0</v>
      </c>
    </row>
    <row r="35" spans="1:46" ht="24" x14ac:dyDescent="0.25">
      <c r="A35" s="269"/>
      <c r="B35" s="330" t="s">
        <v>280</v>
      </c>
      <c r="C35" s="313" t="s">
        <v>281</v>
      </c>
      <c r="D35" s="329">
        <v>160</v>
      </c>
      <c r="E35" s="329"/>
      <c r="F35" s="330">
        <v>0</v>
      </c>
      <c r="G35" s="330" t="s">
        <v>234</v>
      </c>
      <c r="H35" s="330" t="s">
        <v>234</v>
      </c>
      <c r="I35" s="330" t="s">
        <v>234</v>
      </c>
      <c r="J35" s="330">
        <v>0</v>
      </c>
      <c r="K35" s="330">
        <v>0</v>
      </c>
      <c r="L35" s="330">
        <v>0</v>
      </c>
      <c r="M35" s="330">
        <v>0</v>
      </c>
      <c r="N35" s="330">
        <v>0</v>
      </c>
      <c r="O35" s="330">
        <v>0</v>
      </c>
      <c r="P35" s="330">
        <v>0</v>
      </c>
      <c r="Q35" s="330">
        <v>0</v>
      </c>
      <c r="R35" s="330">
        <v>0</v>
      </c>
      <c r="S35" s="330">
        <v>0</v>
      </c>
      <c r="T35" s="330">
        <v>0</v>
      </c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</row>
    <row r="36" spans="1:46" ht="36" x14ac:dyDescent="0.25">
      <c r="A36" s="269"/>
      <c r="B36" s="254" t="s">
        <v>282</v>
      </c>
      <c r="C36" s="255" t="s">
        <v>283</v>
      </c>
      <c r="D36" s="256"/>
      <c r="E36" s="257">
        <v>162</v>
      </c>
      <c r="F36" s="254">
        <v>0</v>
      </c>
      <c r="G36" s="254" t="s">
        <v>234</v>
      </c>
      <c r="H36" s="254" t="s">
        <v>234</v>
      </c>
      <c r="I36" s="254" t="s">
        <v>234</v>
      </c>
      <c r="J36" s="281">
        <v>0</v>
      </c>
      <c r="K36" s="254">
        <v>0</v>
      </c>
      <c r="L36" s="254">
        <v>0</v>
      </c>
      <c r="M36" s="254">
        <v>0</v>
      </c>
      <c r="N36" s="254">
        <v>0</v>
      </c>
      <c r="O36" s="254">
        <v>0</v>
      </c>
      <c r="P36" s="254">
        <v>0</v>
      </c>
      <c r="Q36" s="254">
        <v>0</v>
      </c>
      <c r="R36" s="274">
        <v>0</v>
      </c>
      <c r="S36" s="274">
        <v>0</v>
      </c>
      <c r="T36" s="274">
        <v>0</v>
      </c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</row>
    <row r="37" spans="1:46" s="269" customFormat="1" ht="24" x14ac:dyDescent="0.3">
      <c r="B37" s="254" t="s">
        <v>284</v>
      </c>
      <c r="C37" s="255" t="s">
        <v>285</v>
      </c>
      <c r="D37" s="256"/>
      <c r="E37" s="257">
        <v>164</v>
      </c>
      <c r="F37" s="254">
        <v>0</v>
      </c>
      <c r="G37" s="254" t="s">
        <v>234</v>
      </c>
      <c r="H37" s="254" t="s">
        <v>234</v>
      </c>
      <c r="I37" s="254" t="s">
        <v>234</v>
      </c>
      <c r="J37" s="281">
        <v>0</v>
      </c>
      <c r="K37" s="254">
        <v>0</v>
      </c>
      <c r="L37" s="254">
        <v>0</v>
      </c>
      <c r="M37" s="254">
        <v>0</v>
      </c>
      <c r="N37" s="254">
        <v>0</v>
      </c>
      <c r="O37" s="254">
        <v>0</v>
      </c>
      <c r="P37" s="254">
        <v>0</v>
      </c>
      <c r="Q37" s="254">
        <v>0</v>
      </c>
      <c r="R37" s="274">
        <v>0</v>
      </c>
      <c r="S37" s="274">
        <v>0</v>
      </c>
      <c r="T37" s="274">
        <v>0</v>
      </c>
    </row>
    <row r="38" spans="1:46" s="269" customFormat="1" ht="48" x14ac:dyDescent="0.25">
      <c r="B38" s="254" t="s">
        <v>286</v>
      </c>
      <c r="C38" s="255" t="s">
        <v>287</v>
      </c>
      <c r="D38" s="257"/>
      <c r="E38" s="262">
        <v>165</v>
      </c>
      <c r="F38" s="254">
        <v>0</v>
      </c>
      <c r="G38" s="254" t="s">
        <v>234</v>
      </c>
      <c r="H38" s="254" t="s">
        <v>234</v>
      </c>
      <c r="I38" s="254" t="s">
        <v>234</v>
      </c>
      <c r="J38" s="281">
        <v>0</v>
      </c>
      <c r="K38" s="254">
        <v>0</v>
      </c>
      <c r="L38" s="254">
        <v>0</v>
      </c>
      <c r="M38" s="254">
        <v>0</v>
      </c>
      <c r="N38" s="254">
        <v>0</v>
      </c>
      <c r="O38" s="254">
        <v>0</v>
      </c>
      <c r="P38" s="254">
        <v>0</v>
      </c>
      <c r="Q38" s="254">
        <v>0</v>
      </c>
      <c r="R38" s="274">
        <v>0</v>
      </c>
      <c r="S38" s="274">
        <v>0</v>
      </c>
      <c r="T38" s="274">
        <v>0</v>
      </c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</row>
    <row r="39" spans="1:46" s="269" customFormat="1" x14ac:dyDescent="0.25">
      <c r="B39" s="330" t="s">
        <v>288</v>
      </c>
      <c r="C39" s="313" t="s">
        <v>281</v>
      </c>
      <c r="D39" s="329">
        <v>180</v>
      </c>
      <c r="E39" s="312"/>
      <c r="F39" s="330">
        <v>0</v>
      </c>
      <c r="G39" s="330" t="s">
        <v>234</v>
      </c>
      <c r="H39" s="330" t="s">
        <v>234</v>
      </c>
      <c r="I39" s="330" t="s">
        <v>234</v>
      </c>
      <c r="J39" s="330">
        <v>0</v>
      </c>
      <c r="K39" s="330">
        <v>0</v>
      </c>
      <c r="L39" s="330">
        <v>0</v>
      </c>
      <c r="M39" s="330">
        <v>0</v>
      </c>
      <c r="N39" s="330">
        <v>0</v>
      </c>
      <c r="O39" s="330">
        <v>0</v>
      </c>
      <c r="P39" s="330">
        <v>0</v>
      </c>
      <c r="Q39" s="330">
        <v>0</v>
      </c>
      <c r="R39" s="330">
        <v>0</v>
      </c>
      <c r="S39" s="330">
        <v>0</v>
      </c>
      <c r="T39" s="330">
        <v>0</v>
      </c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</row>
    <row r="40" spans="1:46" x14ac:dyDescent="0.25">
      <c r="A40" s="269"/>
      <c r="B40" s="254" t="s">
        <v>289</v>
      </c>
      <c r="C40" s="255" t="s">
        <v>283</v>
      </c>
      <c r="D40" s="256"/>
      <c r="E40" s="257"/>
      <c r="F40" s="254">
        <v>0</v>
      </c>
      <c r="G40" s="254" t="s">
        <v>234</v>
      </c>
      <c r="H40" s="254" t="s">
        <v>234</v>
      </c>
      <c r="I40" s="254" t="s">
        <v>234</v>
      </c>
      <c r="J40" s="281" t="s">
        <v>234</v>
      </c>
      <c r="K40" s="254">
        <v>0</v>
      </c>
      <c r="L40" s="281">
        <v>0</v>
      </c>
      <c r="M40" s="281">
        <v>0</v>
      </c>
      <c r="N40" s="281">
        <v>0</v>
      </c>
      <c r="O40" s="281">
        <v>0</v>
      </c>
      <c r="P40" s="281">
        <v>0</v>
      </c>
      <c r="Q40" s="281">
        <v>0</v>
      </c>
      <c r="R40" s="281">
        <v>0</v>
      </c>
      <c r="S40" s="281">
        <v>0</v>
      </c>
      <c r="T40" s="281">
        <v>0</v>
      </c>
    </row>
    <row r="41" spans="1:46" x14ac:dyDescent="0.25">
      <c r="A41" s="269"/>
      <c r="B41" s="254"/>
      <c r="C41" s="255" t="s">
        <v>285</v>
      </c>
      <c r="D41" s="256"/>
      <c r="E41" s="257"/>
      <c r="F41" s="254">
        <v>0</v>
      </c>
      <c r="G41" s="254" t="s">
        <v>234</v>
      </c>
      <c r="H41" s="254" t="s">
        <v>234</v>
      </c>
      <c r="I41" s="254" t="s">
        <v>234</v>
      </c>
      <c r="J41" s="281">
        <v>0</v>
      </c>
      <c r="K41" s="254" t="s">
        <v>234</v>
      </c>
      <c r="L41" s="254" t="s">
        <v>234</v>
      </c>
      <c r="M41" s="254" t="s">
        <v>234</v>
      </c>
      <c r="N41" s="254" t="s">
        <v>234</v>
      </c>
      <c r="O41" s="254" t="s">
        <v>234</v>
      </c>
      <c r="P41" s="254" t="s">
        <v>234</v>
      </c>
      <c r="Q41" s="254" t="s">
        <v>234</v>
      </c>
      <c r="R41" s="274" t="s">
        <v>234</v>
      </c>
      <c r="S41" s="274" t="s">
        <v>234</v>
      </c>
      <c r="T41" s="274" t="s">
        <v>234</v>
      </c>
    </row>
    <row r="42" spans="1:46" x14ac:dyDescent="0.25">
      <c r="A42" s="269"/>
      <c r="B42" s="330" t="s">
        <v>290</v>
      </c>
      <c r="C42" s="313" t="s">
        <v>291</v>
      </c>
      <c r="D42" s="329">
        <v>400</v>
      </c>
      <c r="E42" s="312"/>
      <c r="F42" s="330">
        <v>0</v>
      </c>
      <c r="G42" s="330" t="s">
        <v>234</v>
      </c>
      <c r="H42" s="330" t="s">
        <v>234</v>
      </c>
      <c r="I42" s="330" t="s">
        <v>234</v>
      </c>
      <c r="J42" s="330">
        <v>0</v>
      </c>
      <c r="K42" s="330" t="s">
        <v>234</v>
      </c>
      <c r="L42" s="330" t="s">
        <v>234</v>
      </c>
      <c r="M42" s="330" t="s">
        <v>234</v>
      </c>
      <c r="N42" s="330">
        <v>0</v>
      </c>
      <c r="O42" s="330">
        <v>0</v>
      </c>
      <c r="P42" s="330">
        <v>0</v>
      </c>
      <c r="Q42" s="330">
        <v>0</v>
      </c>
      <c r="R42" s="330">
        <v>0</v>
      </c>
      <c r="S42" s="330">
        <v>0</v>
      </c>
      <c r="T42" s="330">
        <v>0</v>
      </c>
    </row>
    <row r="43" spans="1:46" x14ac:dyDescent="0.25">
      <c r="A43" s="269"/>
      <c r="B43" s="254" t="s">
        <v>37</v>
      </c>
      <c r="C43" s="255"/>
      <c r="D43" s="256"/>
      <c r="E43" s="256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74"/>
      <c r="S43" s="274"/>
      <c r="T43" s="274"/>
    </row>
    <row r="44" spans="1:46" x14ac:dyDescent="0.25">
      <c r="A44" s="269"/>
      <c r="B44" s="276" t="s">
        <v>292</v>
      </c>
      <c r="C44" s="255" t="s">
        <v>293</v>
      </c>
      <c r="D44" s="277"/>
      <c r="E44" s="277">
        <v>410</v>
      </c>
      <c r="F44" s="254">
        <v>0</v>
      </c>
      <c r="G44" s="254" t="s">
        <v>234</v>
      </c>
      <c r="H44" s="254" t="s">
        <v>234</v>
      </c>
      <c r="I44" s="254" t="s">
        <v>234</v>
      </c>
      <c r="J44" s="281">
        <v>0</v>
      </c>
      <c r="K44" s="254" t="s">
        <v>234</v>
      </c>
      <c r="L44" s="254" t="s">
        <v>234</v>
      </c>
      <c r="M44" s="254" t="s">
        <v>234</v>
      </c>
      <c r="N44" s="254">
        <v>0</v>
      </c>
      <c r="O44" s="254">
        <v>0</v>
      </c>
      <c r="P44" s="254">
        <v>0</v>
      </c>
      <c r="Q44" s="254">
        <v>0</v>
      </c>
      <c r="R44" s="274">
        <v>0</v>
      </c>
      <c r="S44" s="274">
        <v>0</v>
      </c>
      <c r="T44" s="274">
        <v>0</v>
      </c>
    </row>
    <row r="45" spans="1:46" x14ac:dyDescent="0.25">
      <c r="A45" s="269"/>
      <c r="B45" s="276" t="s">
        <v>294</v>
      </c>
      <c r="C45" s="255" t="s">
        <v>295</v>
      </c>
      <c r="D45" s="277"/>
      <c r="E45" s="277">
        <v>420</v>
      </c>
      <c r="F45" s="254">
        <v>0</v>
      </c>
      <c r="G45" s="254" t="s">
        <v>234</v>
      </c>
      <c r="H45" s="254" t="s">
        <v>234</v>
      </c>
      <c r="I45" s="254" t="s">
        <v>234</v>
      </c>
      <c r="J45" s="281">
        <v>0</v>
      </c>
      <c r="K45" s="254" t="s">
        <v>234</v>
      </c>
      <c r="L45" s="254" t="s">
        <v>234</v>
      </c>
      <c r="M45" s="254" t="s">
        <v>234</v>
      </c>
      <c r="N45" s="254">
        <v>0</v>
      </c>
      <c r="O45" s="254">
        <v>0</v>
      </c>
      <c r="P45" s="254">
        <v>0</v>
      </c>
      <c r="Q45" s="254">
        <v>0</v>
      </c>
      <c r="R45" s="274">
        <v>0</v>
      </c>
      <c r="S45" s="274">
        <v>0</v>
      </c>
      <c r="T45" s="274">
        <v>0</v>
      </c>
    </row>
    <row r="46" spans="1:46" x14ac:dyDescent="0.25">
      <c r="A46" s="269"/>
      <c r="B46" s="276" t="s">
        <v>296</v>
      </c>
      <c r="C46" s="255" t="s">
        <v>297</v>
      </c>
      <c r="D46" s="277"/>
      <c r="E46" s="277">
        <v>430</v>
      </c>
      <c r="F46" s="254">
        <v>0</v>
      </c>
      <c r="G46" s="254" t="s">
        <v>234</v>
      </c>
      <c r="H46" s="254" t="s">
        <v>234</v>
      </c>
      <c r="I46" s="254" t="s">
        <v>234</v>
      </c>
      <c r="J46" s="281">
        <v>0</v>
      </c>
      <c r="K46" s="254" t="s">
        <v>234</v>
      </c>
      <c r="L46" s="254" t="s">
        <v>234</v>
      </c>
      <c r="M46" s="254" t="s">
        <v>234</v>
      </c>
      <c r="N46" s="254">
        <v>0</v>
      </c>
      <c r="O46" s="254">
        <v>0</v>
      </c>
      <c r="P46" s="254">
        <v>0</v>
      </c>
      <c r="Q46" s="254">
        <v>0</v>
      </c>
      <c r="R46" s="274">
        <v>0</v>
      </c>
      <c r="S46" s="274">
        <v>0</v>
      </c>
      <c r="T46" s="274">
        <v>0</v>
      </c>
    </row>
    <row r="47" spans="1:46" x14ac:dyDescent="0.25">
      <c r="A47" s="269"/>
      <c r="B47" s="276" t="s">
        <v>298</v>
      </c>
      <c r="C47" s="255" t="s">
        <v>299</v>
      </c>
      <c r="D47" s="277"/>
      <c r="E47" s="277">
        <v>440</v>
      </c>
      <c r="F47" s="254">
        <v>0</v>
      </c>
      <c r="G47" s="254" t="s">
        <v>234</v>
      </c>
      <c r="H47" s="254" t="s">
        <v>234</v>
      </c>
      <c r="I47" s="254" t="s">
        <v>234</v>
      </c>
      <c r="J47" s="254">
        <v>0</v>
      </c>
      <c r="K47" s="254" t="s">
        <v>234</v>
      </c>
      <c r="L47" s="254" t="s">
        <v>234</v>
      </c>
      <c r="M47" s="254" t="s">
        <v>234</v>
      </c>
      <c r="N47" s="254">
        <v>0</v>
      </c>
      <c r="O47" s="254">
        <v>0</v>
      </c>
      <c r="P47" s="254">
        <v>0</v>
      </c>
      <c r="Q47" s="254">
        <v>0</v>
      </c>
      <c r="R47" s="274">
        <v>0</v>
      </c>
      <c r="S47" s="274">
        <v>0</v>
      </c>
      <c r="T47" s="274">
        <v>0</v>
      </c>
    </row>
    <row r="48" spans="1:46" x14ac:dyDescent="0.25">
      <c r="A48" s="269"/>
      <c r="B48" s="276" t="s">
        <v>300</v>
      </c>
      <c r="C48" s="263"/>
      <c r="D48" s="465"/>
      <c r="E48" s="466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74"/>
      <c r="S48" s="274"/>
      <c r="T48" s="274"/>
    </row>
    <row r="49" spans="1:20" ht="24" x14ac:dyDescent="0.25">
      <c r="A49" s="269"/>
      <c r="B49" s="276" t="s">
        <v>301</v>
      </c>
      <c r="C49" s="279" t="s">
        <v>302</v>
      </c>
      <c r="D49" s="280"/>
      <c r="E49" s="280">
        <v>446</v>
      </c>
      <c r="F49" s="254">
        <v>0</v>
      </c>
      <c r="G49" s="254" t="s">
        <v>234</v>
      </c>
      <c r="H49" s="254" t="s">
        <v>234</v>
      </c>
      <c r="I49" s="254" t="s">
        <v>234</v>
      </c>
      <c r="J49" s="281">
        <v>0</v>
      </c>
      <c r="K49" s="254" t="s">
        <v>234</v>
      </c>
      <c r="L49" s="254" t="s">
        <v>234</v>
      </c>
      <c r="M49" s="254" t="s">
        <v>234</v>
      </c>
      <c r="N49" s="254">
        <v>0</v>
      </c>
      <c r="O49" s="254">
        <v>0</v>
      </c>
      <c r="P49" s="254">
        <v>0</v>
      </c>
      <c r="Q49" s="254">
        <v>0</v>
      </c>
      <c r="R49" s="274">
        <v>0</v>
      </c>
      <c r="S49" s="274">
        <v>0</v>
      </c>
      <c r="T49" s="274">
        <v>0</v>
      </c>
    </row>
    <row r="50" spans="1:20" ht="24" x14ac:dyDescent="0.25">
      <c r="A50" s="269"/>
      <c r="B50" s="276" t="s">
        <v>303</v>
      </c>
      <c r="C50" s="279" t="s">
        <v>304</v>
      </c>
      <c r="D50" s="280"/>
      <c r="E50" s="280">
        <v>449</v>
      </c>
      <c r="F50" s="254">
        <v>0</v>
      </c>
      <c r="G50" s="254" t="s">
        <v>234</v>
      </c>
      <c r="H50" s="254" t="s">
        <v>234</v>
      </c>
      <c r="I50" s="254" t="s">
        <v>234</v>
      </c>
      <c r="J50" s="281">
        <v>0</v>
      </c>
      <c r="K50" s="254" t="s">
        <v>234</v>
      </c>
      <c r="L50" s="254" t="s">
        <v>234</v>
      </c>
      <c r="M50" s="254" t="s">
        <v>234</v>
      </c>
      <c r="N50" s="254">
        <v>0</v>
      </c>
      <c r="O50" s="254">
        <v>0</v>
      </c>
      <c r="P50" s="254">
        <v>0</v>
      </c>
      <c r="Q50" s="254">
        <v>0</v>
      </c>
      <c r="R50" s="274">
        <v>0</v>
      </c>
      <c r="S50" s="274">
        <v>0</v>
      </c>
      <c r="T50" s="274">
        <v>0</v>
      </c>
    </row>
    <row r="51" spans="1:20" x14ac:dyDescent="0.25">
      <c r="A51" s="269"/>
      <c r="B51" s="313" t="s">
        <v>305</v>
      </c>
      <c r="C51" s="313" t="s">
        <v>306</v>
      </c>
      <c r="D51" s="314" t="s">
        <v>234</v>
      </c>
      <c r="E51" s="314"/>
      <c r="F51" s="330">
        <v>0</v>
      </c>
      <c r="G51" s="330" t="s">
        <v>234</v>
      </c>
      <c r="H51" s="330" t="s">
        <v>234</v>
      </c>
      <c r="I51" s="330">
        <v>0</v>
      </c>
      <c r="J51" s="330">
        <v>0</v>
      </c>
      <c r="K51" s="330" t="s">
        <v>234</v>
      </c>
      <c r="L51" s="330" t="s">
        <v>234</v>
      </c>
      <c r="M51" s="330" t="s">
        <v>234</v>
      </c>
      <c r="N51" s="330">
        <v>0</v>
      </c>
      <c r="O51" s="330">
        <v>0</v>
      </c>
      <c r="P51" s="330">
        <v>0</v>
      </c>
      <c r="Q51" s="330">
        <v>0</v>
      </c>
      <c r="R51" s="330">
        <v>0</v>
      </c>
      <c r="S51" s="330">
        <v>0</v>
      </c>
      <c r="T51" s="330">
        <v>0</v>
      </c>
    </row>
    <row r="52" spans="1:20" ht="48" x14ac:dyDescent="0.25">
      <c r="A52" s="269"/>
      <c r="B52" s="254" t="s">
        <v>307</v>
      </c>
      <c r="C52" s="255" t="s">
        <v>308</v>
      </c>
      <c r="D52" s="261">
        <v>510</v>
      </c>
      <c r="E52" s="257"/>
      <c r="F52" s="254">
        <v>0</v>
      </c>
      <c r="G52" s="254">
        <v>0</v>
      </c>
      <c r="H52" s="254" t="s">
        <v>234</v>
      </c>
      <c r="I52" s="281">
        <v>0</v>
      </c>
      <c r="J52" s="281">
        <v>0</v>
      </c>
      <c r="K52" s="254" t="s">
        <v>234</v>
      </c>
      <c r="L52" s="254" t="s">
        <v>234</v>
      </c>
      <c r="M52" s="254" t="s">
        <v>234</v>
      </c>
      <c r="N52" s="254">
        <v>0</v>
      </c>
      <c r="O52" s="254">
        <v>0</v>
      </c>
      <c r="P52" s="254">
        <v>0</v>
      </c>
      <c r="Q52" s="254">
        <v>0</v>
      </c>
      <c r="R52" s="274">
        <v>0</v>
      </c>
      <c r="S52" s="274">
        <v>0</v>
      </c>
      <c r="T52" s="274">
        <v>0</v>
      </c>
    </row>
    <row r="53" spans="1:20" x14ac:dyDescent="0.25">
      <c r="B53" s="306" t="s">
        <v>309</v>
      </c>
      <c r="C53" s="307" t="s">
        <v>310</v>
      </c>
      <c r="D53" s="467" t="s">
        <v>234</v>
      </c>
      <c r="E53" s="468"/>
      <c r="F53" s="306">
        <v>0</v>
      </c>
      <c r="G53" s="306">
        <v>0</v>
      </c>
      <c r="H53" s="306">
        <v>0</v>
      </c>
      <c r="I53" s="306">
        <v>0</v>
      </c>
      <c r="J53" s="306">
        <v>0</v>
      </c>
      <c r="K53" s="306">
        <v>0</v>
      </c>
      <c r="L53" s="306">
        <v>0</v>
      </c>
      <c r="M53" s="306">
        <v>0</v>
      </c>
      <c r="N53" s="306">
        <v>0</v>
      </c>
      <c r="O53" s="306">
        <v>0</v>
      </c>
      <c r="P53" s="306">
        <v>0</v>
      </c>
      <c r="Q53" s="306">
        <v>0</v>
      </c>
      <c r="R53" s="306">
        <v>0</v>
      </c>
      <c r="S53" s="306">
        <v>0</v>
      </c>
      <c r="T53" s="306">
        <v>0</v>
      </c>
    </row>
    <row r="54" spans="1:20" ht="24" x14ac:dyDescent="0.25">
      <c r="B54" s="330" t="s">
        <v>311</v>
      </c>
      <c r="C54" s="311" t="s">
        <v>312</v>
      </c>
      <c r="D54" s="328">
        <v>110</v>
      </c>
      <c r="E54" s="329" t="s">
        <v>234</v>
      </c>
      <c r="F54" s="330">
        <v>0</v>
      </c>
      <c r="G54" s="330">
        <v>0</v>
      </c>
      <c r="H54" s="330">
        <v>0</v>
      </c>
      <c r="I54" s="330">
        <v>0</v>
      </c>
      <c r="J54" s="330">
        <v>0</v>
      </c>
      <c r="K54" s="330">
        <v>0</v>
      </c>
      <c r="L54" s="330">
        <v>0</v>
      </c>
      <c r="M54" s="330">
        <v>0</v>
      </c>
      <c r="N54" s="330">
        <v>0</v>
      </c>
      <c r="O54" s="330">
        <v>0</v>
      </c>
      <c r="P54" s="330">
        <v>0</v>
      </c>
      <c r="Q54" s="330">
        <v>0</v>
      </c>
      <c r="R54" s="330">
        <v>0</v>
      </c>
      <c r="S54" s="330">
        <v>0</v>
      </c>
      <c r="T54" s="330">
        <v>0</v>
      </c>
    </row>
    <row r="55" spans="1:20" ht="48" x14ac:dyDescent="0.25">
      <c r="B55" s="254" t="s">
        <v>313</v>
      </c>
      <c r="C55" s="263" t="s">
        <v>314</v>
      </c>
      <c r="D55" s="257" t="s">
        <v>315</v>
      </c>
      <c r="E55" s="257" t="s">
        <v>234</v>
      </c>
      <c r="F55" s="254">
        <v>0</v>
      </c>
      <c r="G55" s="254">
        <v>0</v>
      </c>
      <c r="H55" s="254">
        <v>0</v>
      </c>
      <c r="I55" s="254">
        <v>0</v>
      </c>
      <c r="J55" s="254">
        <v>0</v>
      </c>
      <c r="K55" s="254">
        <v>0</v>
      </c>
      <c r="L55" s="254">
        <v>0</v>
      </c>
      <c r="M55" s="254">
        <v>0</v>
      </c>
      <c r="N55" s="254">
        <v>0</v>
      </c>
      <c r="O55" s="254">
        <v>0</v>
      </c>
      <c r="P55" s="254">
        <v>0</v>
      </c>
      <c r="Q55" s="254">
        <v>0</v>
      </c>
      <c r="R55" s="274">
        <v>0</v>
      </c>
      <c r="S55" s="274">
        <v>0</v>
      </c>
      <c r="T55" s="274">
        <v>0</v>
      </c>
    </row>
    <row r="56" spans="1:20" ht="24" x14ac:dyDescent="0.25">
      <c r="B56" s="325" t="s">
        <v>316</v>
      </c>
      <c r="C56" s="322">
        <v>2110</v>
      </c>
      <c r="D56" s="323">
        <v>111</v>
      </c>
      <c r="E56" s="323" t="s">
        <v>234</v>
      </c>
      <c r="F56" s="325">
        <v>0</v>
      </c>
      <c r="G56" s="325">
        <v>0</v>
      </c>
      <c r="H56" s="325">
        <v>0</v>
      </c>
      <c r="I56" s="325">
        <v>0</v>
      </c>
      <c r="J56" s="325">
        <v>0</v>
      </c>
      <c r="K56" s="325">
        <v>0</v>
      </c>
      <c r="L56" s="325">
        <v>0</v>
      </c>
      <c r="M56" s="325">
        <v>0</v>
      </c>
      <c r="N56" s="325">
        <v>0</v>
      </c>
      <c r="O56" s="325">
        <v>0</v>
      </c>
      <c r="P56" s="325">
        <v>0</v>
      </c>
      <c r="Q56" s="325">
        <v>0</v>
      </c>
      <c r="R56" s="325">
        <v>0</v>
      </c>
      <c r="S56" s="325">
        <v>0</v>
      </c>
      <c r="T56" s="325">
        <v>0</v>
      </c>
    </row>
    <row r="57" spans="1:20" x14ac:dyDescent="0.25">
      <c r="B57" s="254" t="s">
        <v>37</v>
      </c>
      <c r="C57" s="263"/>
      <c r="D57" s="257"/>
      <c r="E57" s="257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74"/>
      <c r="S57" s="274"/>
      <c r="T57" s="274"/>
    </row>
    <row r="58" spans="1:20" x14ac:dyDescent="0.25">
      <c r="B58" s="254" t="s">
        <v>317</v>
      </c>
      <c r="C58" s="263" t="s">
        <v>318</v>
      </c>
      <c r="D58" s="257">
        <v>111</v>
      </c>
      <c r="E58" s="257">
        <v>211</v>
      </c>
      <c r="F58" s="254">
        <v>0</v>
      </c>
      <c r="G58" s="254">
        <v>0</v>
      </c>
      <c r="H58" s="281">
        <v>0</v>
      </c>
      <c r="I58" s="281">
        <v>0</v>
      </c>
      <c r="J58" s="281">
        <v>0</v>
      </c>
      <c r="K58" s="254">
        <v>0</v>
      </c>
      <c r="L58" s="281">
        <v>0</v>
      </c>
      <c r="M58" s="281">
        <v>0</v>
      </c>
      <c r="N58" s="281">
        <v>0</v>
      </c>
      <c r="O58" s="281">
        <v>0</v>
      </c>
      <c r="P58" s="281">
        <v>0</v>
      </c>
      <c r="Q58" s="281">
        <v>0</v>
      </c>
      <c r="R58" s="281">
        <v>0</v>
      </c>
      <c r="S58" s="281">
        <v>0</v>
      </c>
      <c r="T58" s="281">
        <v>0</v>
      </c>
    </row>
    <row r="59" spans="1:20" ht="24" x14ac:dyDescent="0.25">
      <c r="B59" s="254" t="s">
        <v>319</v>
      </c>
      <c r="C59" s="263" t="s">
        <v>320</v>
      </c>
      <c r="D59" s="257">
        <v>111</v>
      </c>
      <c r="E59" s="257">
        <v>266</v>
      </c>
      <c r="F59" s="254">
        <v>0</v>
      </c>
      <c r="G59" s="254">
        <v>0</v>
      </c>
      <c r="H59" s="281">
        <v>0</v>
      </c>
      <c r="I59" s="281">
        <v>0</v>
      </c>
      <c r="J59" s="281">
        <v>0</v>
      </c>
      <c r="K59" s="254">
        <v>0</v>
      </c>
      <c r="L59" s="281">
        <v>0</v>
      </c>
      <c r="M59" s="281">
        <v>0</v>
      </c>
      <c r="N59" s="281">
        <v>0</v>
      </c>
      <c r="O59" s="281">
        <v>0</v>
      </c>
      <c r="P59" s="281">
        <v>0</v>
      </c>
      <c r="Q59" s="281">
        <v>0</v>
      </c>
      <c r="R59" s="281">
        <v>0</v>
      </c>
      <c r="S59" s="281">
        <v>0</v>
      </c>
      <c r="T59" s="281">
        <v>0</v>
      </c>
    </row>
    <row r="60" spans="1:20" ht="24" x14ac:dyDescent="0.25">
      <c r="B60" s="325" t="s">
        <v>321</v>
      </c>
      <c r="C60" s="324" t="s">
        <v>322</v>
      </c>
      <c r="D60" s="323">
        <v>112</v>
      </c>
      <c r="E60" s="323" t="s">
        <v>234</v>
      </c>
      <c r="F60" s="325">
        <v>0</v>
      </c>
      <c r="G60" s="325">
        <v>0</v>
      </c>
      <c r="H60" s="325">
        <v>0</v>
      </c>
      <c r="I60" s="325">
        <v>0</v>
      </c>
      <c r="J60" s="325">
        <v>0</v>
      </c>
      <c r="K60" s="325">
        <v>0</v>
      </c>
      <c r="L60" s="325">
        <v>0</v>
      </c>
      <c r="M60" s="325">
        <v>0</v>
      </c>
      <c r="N60" s="325">
        <v>0</v>
      </c>
      <c r="O60" s="325">
        <v>0</v>
      </c>
      <c r="P60" s="325">
        <v>0</v>
      </c>
      <c r="Q60" s="325">
        <v>0</v>
      </c>
      <c r="R60" s="325">
        <v>0</v>
      </c>
      <c r="S60" s="325">
        <v>0</v>
      </c>
      <c r="T60" s="325">
        <v>0</v>
      </c>
    </row>
    <row r="61" spans="1:20" x14ac:dyDescent="0.25">
      <c r="B61" s="254" t="s">
        <v>37</v>
      </c>
      <c r="C61" s="263"/>
      <c r="D61" s="257"/>
      <c r="E61" s="257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74"/>
      <c r="S61" s="274"/>
      <c r="T61" s="274"/>
    </row>
    <row r="62" spans="1:20" ht="24" x14ac:dyDescent="0.25">
      <c r="B62" s="254" t="s">
        <v>323</v>
      </c>
      <c r="C62" s="263" t="s">
        <v>324</v>
      </c>
      <c r="D62" s="257">
        <v>112</v>
      </c>
      <c r="E62" s="257">
        <v>212</v>
      </c>
      <c r="F62" s="254">
        <v>0</v>
      </c>
      <c r="G62" s="254">
        <v>0</v>
      </c>
      <c r="H62" s="281">
        <v>0</v>
      </c>
      <c r="I62" s="281">
        <v>0</v>
      </c>
      <c r="J62" s="281">
        <v>0</v>
      </c>
      <c r="K62" s="254">
        <v>0</v>
      </c>
      <c r="L62" s="281">
        <v>0</v>
      </c>
      <c r="M62" s="281">
        <v>0</v>
      </c>
      <c r="N62" s="281">
        <v>0</v>
      </c>
      <c r="O62" s="281">
        <v>0</v>
      </c>
      <c r="P62" s="281">
        <v>0</v>
      </c>
      <c r="Q62" s="281">
        <v>0</v>
      </c>
      <c r="R62" s="281">
        <v>0</v>
      </c>
      <c r="S62" s="281">
        <v>0</v>
      </c>
      <c r="T62" s="281">
        <v>0</v>
      </c>
    </row>
    <row r="63" spans="1:20" ht="24" x14ac:dyDescent="0.25">
      <c r="B63" s="254" t="s">
        <v>325</v>
      </c>
      <c r="C63" s="263" t="s">
        <v>326</v>
      </c>
      <c r="D63" s="257">
        <v>112</v>
      </c>
      <c r="E63" s="257">
        <v>214</v>
      </c>
      <c r="F63" s="254">
        <v>0</v>
      </c>
      <c r="G63" s="254">
        <v>0</v>
      </c>
      <c r="H63" s="281">
        <v>0</v>
      </c>
      <c r="I63" s="281">
        <v>0</v>
      </c>
      <c r="J63" s="281">
        <v>0</v>
      </c>
      <c r="K63" s="254">
        <v>0</v>
      </c>
      <c r="L63" s="281">
        <v>0</v>
      </c>
      <c r="M63" s="281">
        <v>0</v>
      </c>
      <c r="N63" s="281">
        <v>0</v>
      </c>
      <c r="O63" s="281">
        <v>0</v>
      </c>
      <c r="P63" s="281">
        <v>0</v>
      </c>
      <c r="Q63" s="281">
        <v>0</v>
      </c>
      <c r="R63" s="281">
        <v>0</v>
      </c>
      <c r="S63" s="281">
        <v>0</v>
      </c>
      <c r="T63" s="281">
        <v>0</v>
      </c>
    </row>
    <row r="64" spans="1:20" x14ac:dyDescent="0.25">
      <c r="B64" s="254" t="s">
        <v>327</v>
      </c>
      <c r="C64" s="263" t="s">
        <v>328</v>
      </c>
      <c r="D64" s="257">
        <v>112</v>
      </c>
      <c r="E64" s="257">
        <v>221</v>
      </c>
      <c r="F64" s="254">
        <v>0</v>
      </c>
      <c r="G64" s="254">
        <v>0</v>
      </c>
      <c r="H64" s="281">
        <v>0</v>
      </c>
      <c r="I64" s="281">
        <v>0</v>
      </c>
      <c r="J64" s="281">
        <v>0</v>
      </c>
      <c r="K64" s="254">
        <v>0</v>
      </c>
      <c r="L64" s="281">
        <v>0</v>
      </c>
      <c r="M64" s="281">
        <v>0</v>
      </c>
      <c r="N64" s="281">
        <v>0</v>
      </c>
      <c r="O64" s="281">
        <v>0</v>
      </c>
      <c r="P64" s="281">
        <v>0</v>
      </c>
      <c r="Q64" s="281">
        <v>0</v>
      </c>
      <c r="R64" s="281">
        <v>0</v>
      </c>
      <c r="S64" s="281">
        <v>0</v>
      </c>
      <c r="T64" s="281">
        <v>0</v>
      </c>
    </row>
    <row r="65" spans="2:20" x14ac:dyDescent="0.25">
      <c r="B65" s="254" t="s">
        <v>329</v>
      </c>
      <c r="C65" s="263" t="s">
        <v>330</v>
      </c>
      <c r="D65" s="257">
        <v>112</v>
      </c>
      <c r="E65" s="257">
        <v>222</v>
      </c>
      <c r="F65" s="254">
        <v>0</v>
      </c>
      <c r="G65" s="254">
        <v>0</v>
      </c>
      <c r="H65" s="281">
        <v>0</v>
      </c>
      <c r="I65" s="281">
        <v>0</v>
      </c>
      <c r="J65" s="281">
        <v>0</v>
      </c>
      <c r="K65" s="254">
        <v>0</v>
      </c>
      <c r="L65" s="281">
        <v>0</v>
      </c>
      <c r="M65" s="281">
        <v>0</v>
      </c>
      <c r="N65" s="281">
        <v>0</v>
      </c>
      <c r="O65" s="281">
        <v>0</v>
      </c>
      <c r="P65" s="281">
        <v>0</v>
      </c>
      <c r="Q65" s="281">
        <v>0</v>
      </c>
      <c r="R65" s="281">
        <v>0</v>
      </c>
      <c r="S65" s="281">
        <v>0</v>
      </c>
      <c r="T65" s="281">
        <v>0</v>
      </c>
    </row>
    <row r="66" spans="2:20" x14ac:dyDescent="0.25">
      <c r="B66" s="274" t="s">
        <v>331</v>
      </c>
      <c r="C66" s="263" t="s">
        <v>332</v>
      </c>
      <c r="D66" s="273">
        <v>112</v>
      </c>
      <c r="E66" s="273">
        <v>223</v>
      </c>
      <c r="F66" s="274">
        <v>0</v>
      </c>
      <c r="G66" s="274">
        <v>0</v>
      </c>
      <c r="H66" s="281">
        <v>0</v>
      </c>
      <c r="I66" s="281">
        <v>0</v>
      </c>
      <c r="J66" s="281">
        <v>0</v>
      </c>
      <c r="K66" s="274">
        <v>0</v>
      </c>
      <c r="L66" s="281">
        <v>0</v>
      </c>
      <c r="M66" s="281">
        <v>0</v>
      </c>
      <c r="N66" s="281">
        <v>0</v>
      </c>
      <c r="O66" s="281">
        <v>0</v>
      </c>
      <c r="P66" s="281">
        <v>0</v>
      </c>
      <c r="Q66" s="281">
        <v>0</v>
      </c>
      <c r="R66" s="281">
        <v>0</v>
      </c>
      <c r="S66" s="281">
        <v>0</v>
      </c>
      <c r="T66" s="281">
        <v>0</v>
      </c>
    </row>
    <row r="67" spans="2:20" x14ac:dyDescent="0.25">
      <c r="B67" s="254" t="s">
        <v>333</v>
      </c>
      <c r="C67" s="263" t="s">
        <v>334</v>
      </c>
      <c r="D67" s="257">
        <v>112</v>
      </c>
      <c r="E67" s="257">
        <v>226</v>
      </c>
      <c r="F67" s="254">
        <v>0</v>
      </c>
      <c r="G67" s="254">
        <v>0</v>
      </c>
      <c r="H67" s="281">
        <v>0</v>
      </c>
      <c r="I67" s="281">
        <v>0</v>
      </c>
      <c r="J67" s="281">
        <v>0</v>
      </c>
      <c r="K67" s="254">
        <v>0</v>
      </c>
      <c r="L67" s="281">
        <v>0</v>
      </c>
      <c r="M67" s="281">
        <v>0</v>
      </c>
      <c r="N67" s="281">
        <v>0</v>
      </c>
      <c r="O67" s="281">
        <v>0</v>
      </c>
      <c r="P67" s="281">
        <v>0</v>
      </c>
      <c r="Q67" s="281">
        <v>0</v>
      </c>
      <c r="R67" s="281">
        <v>0</v>
      </c>
      <c r="S67" s="281">
        <v>0</v>
      </c>
      <c r="T67" s="281">
        <v>0</v>
      </c>
    </row>
    <row r="68" spans="2:20" ht="24" x14ac:dyDescent="0.25">
      <c r="B68" s="254" t="s">
        <v>319</v>
      </c>
      <c r="C68" s="263" t="s">
        <v>335</v>
      </c>
      <c r="D68" s="257">
        <v>112</v>
      </c>
      <c r="E68" s="257">
        <v>266</v>
      </c>
      <c r="F68" s="254">
        <v>0</v>
      </c>
      <c r="G68" s="254">
        <v>0</v>
      </c>
      <c r="H68" s="281">
        <v>0</v>
      </c>
      <c r="I68" s="281">
        <v>0</v>
      </c>
      <c r="J68" s="281">
        <v>0</v>
      </c>
      <c r="K68" s="254">
        <v>0</v>
      </c>
      <c r="L68" s="281">
        <v>0</v>
      </c>
      <c r="M68" s="281">
        <v>0</v>
      </c>
      <c r="N68" s="281">
        <v>0</v>
      </c>
      <c r="O68" s="281">
        <v>0</v>
      </c>
      <c r="P68" s="281">
        <v>0</v>
      </c>
      <c r="Q68" s="281">
        <v>0</v>
      </c>
      <c r="R68" s="281">
        <v>0</v>
      </c>
      <c r="S68" s="281">
        <v>0</v>
      </c>
      <c r="T68" s="281">
        <v>0</v>
      </c>
    </row>
    <row r="69" spans="2:20" ht="48" x14ac:dyDescent="0.25">
      <c r="B69" s="325" t="s">
        <v>336</v>
      </c>
      <c r="C69" s="322">
        <v>2120</v>
      </c>
      <c r="D69" s="322">
        <v>113</v>
      </c>
      <c r="E69" s="323" t="s">
        <v>234</v>
      </c>
      <c r="F69" s="325">
        <v>0</v>
      </c>
      <c r="G69" s="325">
        <v>0</v>
      </c>
      <c r="H69" s="325">
        <v>0</v>
      </c>
      <c r="I69" s="325">
        <v>0</v>
      </c>
      <c r="J69" s="325">
        <v>0</v>
      </c>
      <c r="K69" s="325">
        <v>0</v>
      </c>
      <c r="L69" s="325">
        <v>0</v>
      </c>
      <c r="M69" s="325">
        <v>0</v>
      </c>
      <c r="N69" s="325">
        <v>0</v>
      </c>
      <c r="O69" s="325">
        <v>0</v>
      </c>
      <c r="P69" s="325">
        <v>0</v>
      </c>
      <c r="Q69" s="325">
        <v>0</v>
      </c>
      <c r="R69" s="325">
        <v>0</v>
      </c>
      <c r="S69" s="325">
        <v>0</v>
      </c>
      <c r="T69" s="325">
        <v>0</v>
      </c>
    </row>
    <row r="70" spans="2:20" x14ac:dyDescent="0.25">
      <c r="B70" s="254" t="s">
        <v>333</v>
      </c>
      <c r="C70" s="263" t="s">
        <v>324</v>
      </c>
      <c r="D70" s="257">
        <v>113</v>
      </c>
      <c r="E70" s="257">
        <v>226</v>
      </c>
      <c r="F70" s="254">
        <v>0</v>
      </c>
      <c r="G70" s="254">
        <v>0</v>
      </c>
      <c r="H70" s="281">
        <v>0</v>
      </c>
      <c r="I70" s="281">
        <v>0</v>
      </c>
      <c r="J70" s="281">
        <v>0</v>
      </c>
      <c r="K70" s="254">
        <v>0</v>
      </c>
      <c r="L70" s="281">
        <v>0</v>
      </c>
      <c r="M70" s="281">
        <v>0</v>
      </c>
      <c r="N70" s="281">
        <v>0</v>
      </c>
      <c r="O70" s="281">
        <v>0</v>
      </c>
      <c r="P70" s="281">
        <v>0</v>
      </c>
      <c r="Q70" s="281">
        <v>0</v>
      </c>
      <c r="R70" s="281">
        <v>0</v>
      </c>
      <c r="S70" s="281">
        <v>0</v>
      </c>
      <c r="T70" s="281">
        <v>0</v>
      </c>
    </row>
    <row r="71" spans="2:20" ht="48" x14ac:dyDescent="0.25">
      <c r="B71" s="325" t="s">
        <v>337</v>
      </c>
      <c r="C71" s="324" t="s">
        <v>322</v>
      </c>
      <c r="D71" s="323">
        <v>119</v>
      </c>
      <c r="E71" s="323" t="s">
        <v>234</v>
      </c>
      <c r="F71" s="325">
        <v>0</v>
      </c>
      <c r="G71" s="325">
        <v>0</v>
      </c>
      <c r="H71" s="325">
        <v>0</v>
      </c>
      <c r="I71" s="325">
        <v>0</v>
      </c>
      <c r="J71" s="325">
        <v>0</v>
      </c>
      <c r="K71" s="325">
        <v>0</v>
      </c>
      <c r="L71" s="325">
        <v>0</v>
      </c>
      <c r="M71" s="325">
        <v>0</v>
      </c>
      <c r="N71" s="325">
        <v>0</v>
      </c>
      <c r="O71" s="325">
        <v>0</v>
      </c>
      <c r="P71" s="325">
        <v>0</v>
      </c>
      <c r="Q71" s="325">
        <v>0</v>
      </c>
      <c r="R71" s="325">
        <v>0</v>
      </c>
      <c r="S71" s="325">
        <v>0</v>
      </c>
      <c r="T71" s="325">
        <v>0</v>
      </c>
    </row>
    <row r="72" spans="2:20" x14ac:dyDescent="0.25">
      <c r="B72" s="254" t="s">
        <v>338</v>
      </c>
      <c r="C72" s="263"/>
      <c r="D72" s="257"/>
      <c r="E72" s="257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74"/>
      <c r="S72" s="274"/>
      <c r="T72" s="274"/>
    </row>
    <row r="73" spans="2:20" x14ac:dyDescent="0.25">
      <c r="B73" s="254" t="s">
        <v>339</v>
      </c>
      <c r="C73" s="263" t="s">
        <v>324</v>
      </c>
      <c r="D73" s="257">
        <v>119</v>
      </c>
      <c r="E73" s="257">
        <v>213</v>
      </c>
      <c r="F73" s="254">
        <v>0</v>
      </c>
      <c r="G73" s="254">
        <v>0</v>
      </c>
      <c r="H73" s="281">
        <v>0</v>
      </c>
      <c r="I73" s="281">
        <v>0</v>
      </c>
      <c r="J73" s="281">
        <v>0</v>
      </c>
      <c r="K73" s="254">
        <v>0</v>
      </c>
      <c r="L73" s="281">
        <v>0</v>
      </c>
      <c r="M73" s="281">
        <v>0</v>
      </c>
      <c r="N73" s="281">
        <v>0</v>
      </c>
      <c r="O73" s="281">
        <v>0</v>
      </c>
      <c r="P73" s="281">
        <v>0</v>
      </c>
      <c r="Q73" s="281">
        <v>0</v>
      </c>
      <c r="R73" s="281">
        <v>0</v>
      </c>
      <c r="S73" s="281">
        <v>0</v>
      </c>
      <c r="T73" s="281">
        <v>0</v>
      </c>
    </row>
    <row r="74" spans="2:20" x14ac:dyDescent="0.25">
      <c r="B74" s="254" t="s">
        <v>333</v>
      </c>
      <c r="C74" s="263" t="s">
        <v>326</v>
      </c>
      <c r="D74" s="257">
        <v>119</v>
      </c>
      <c r="E74" s="257">
        <v>226</v>
      </c>
      <c r="F74" s="254">
        <v>0</v>
      </c>
      <c r="G74" s="254">
        <v>0</v>
      </c>
      <c r="H74" s="281">
        <v>0</v>
      </c>
      <c r="I74" s="281">
        <v>0</v>
      </c>
      <c r="J74" s="281">
        <v>0</v>
      </c>
      <c r="K74" s="254">
        <v>0</v>
      </c>
      <c r="L74" s="281">
        <v>0</v>
      </c>
      <c r="M74" s="281">
        <v>0</v>
      </c>
      <c r="N74" s="281">
        <v>0</v>
      </c>
      <c r="O74" s="281">
        <v>0</v>
      </c>
      <c r="P74" s="281">
        <v>0</v>
      </c>
      <c r="Q74" s="281">
        <v>0</v>
      </c>
      <c r="R74" s="281">
        <v>0</v>
      </c>
      <c r="S74" s="281">
        <v>0</v>
      </c>
      <c r="T74" s="281">
        <v>0</v>
      </c>
    </row>
    <row r="75" spans="2:20" x14ac:dyDescent="0.25">
      <c r="B75" s="281" t="s">
        <v>340</v>
      </c>
      <c r="C75" s="263" t="s">
        <v>328</v>
      </c>
      <c r="D75" s="257">
        <v>119</v>
      </c>
      <c r="E75" s="257">
        <v>310</v>
      </c>
      <c r="F75" s="254">
        <v>0</v>
      </c>
      <c r="G75" s="254">
        <v>0</v>
      </c>
      <c r="H75" s="281">
        <v>0</v>
      </c>
      <c r="I75" s="281">
        <v>0</v>
      </c>
      <c r="J75" s="281">
        <v>0</v>
      </c>
      <c r="K75" s="254">
        <v>0</v>
      </c>
      <c r="L75" s="281">
        <v>0</v>
      </c>
      <c r="M75" s="281">
        <v>0</v>
      </c>
      <c r="N75" s="281">
        <v>0</v>
      </c>
      <c r="O75" s="281">
        <v>0</v>
      </c>
      <c r="P75" s="281">
        <v>0</v>
      </c>
      <c r="Q75" s="281">
        <v>0</v>
      </c>
      <c r="R75" s="281">
        <v>0</v>
      </c>
      <c r="S75" s="281">
        <v>0</v>
      </c>
      <c r="T75" s="281">
        <v>0</v>
      </c>
    </row>
    <row r="76" spans="2:20" x14ac:dyDescent="0.25">
      <c r="B76" s="258" t="s">
        <v>341</v>
      </c>
      <c r="C76" s="263" t="s">
        <v>330</v>
      </c>
      <c r="D76" s="257">
        <v>119</v>
      </c>
      <c r="E76" s="257">
        <v>345</v>
      </c>
      <c r="F76" s="254">
        <v>0</v>
      </c>
      <c r="G76" s="254">
        <v>0</v>
      </c>
      <c r="H76" s="281">
        <v>0</v>
      </c>
      <c r="I76" s="281">
        <v>0</v>
      </c>
      <c r="J76" s="281">
        <v>0</v>
      </c>
      <c r="K76" s="254">
        <v>0</v>
      </c>
      <c r="L76" s="281">
        <v>0</v>
      </c>
      <c r="M76" s="281">
        <v>0</v>
      </c>
      <c r="N76" s="281">
        <v>0</v>
      </c>
      <c r="O76" s="281">
        <v>0</v>
      </c>
      <c r="P76" s="281">
        <v>0</v>
      </c>
      <c r="Q76" s="281">
        <v>0</v>
      </c>
      <c r="R76" s="281">
        <v>0</v>
      </c>
      <c r="S76" s="281">
        <v>0</v>
      </c>
      <c r="T76" s="281">
        <v>0</v>
      </c>
    </row>
    <row r="77" spans="2:20" ht="24" x14ac:dyDescent="0.25">
      <c r="B77" s="258" t="s">
        <v>342</v>
      </c>
      <c r="C77" s="263" t="s">
        <v>332</v>
      </c>
      <c r="D77" s="257">
        <v>119</v>
      </c>
      <c r="E77" s="257">
        <v>346</v>
      </c>
      <c r="F77" s="254">
        <v>0</v>
      </c>
      <c r="G77" s="254">
        <v>0</v>
      </c>
      <c r="H77" s="281">
        <v>0</v>
      </c>
      <c r="I77" s="281">
        <v>0</v>
      </c>
      <c r="J77" s="281">
        <v>0</v>
      </c>
      <c r="K77" s="254">
        <v>0</v>
      </c>
      <c r="L77" s="281">
        <v>0</v>
      </c>
      <c r="M77" s="281">
        <v>0</v>
      </c>
      <c r="N77" s="281">
        <v>0</v>
      </c>
      <c r="O77" s="281">
        <v>0</v>
      </c>
      <c r="P77" s="281">
        <v>0</v>
      </c>
      <c r="Q77" s="281">
        <v>0</v>
      </c>
      <c r="R77" s="281">
        <v>0</v>
      </c>
      <c r="S77" s="281">
        <v>0</v>
      </c>
      <c r="T77" s="281">
        <v>0</v>
      </c>
    </row>
    <row r="78" spans="2:20" ht="36" x14ac:dyDescent="0.25">
      <c r="B78" s="258" t="s">
        <v>343</v>
      </c>
      <c r="C78" s="263" t="s">
        <v>334</v>
      </c>
      <c r="D78" s="257">
        <v>119</v>
      </c>
      <c r="E78" s="257">
        <v>265</v>
      </c>
      <c r="F78" s="254">
        <v>0</v>
      </c>
      <c r="G78" s="254">
        <v>0</v>
      </c>
      <c r="H78" s="281">
        <v>0</v>
      </c>
      <c r="I78" s="281">
        <v>0</v>
      </c>
      <c r="J78" s="281">
        <v>0</v>
      </c>
      <c r="K78" s="254">
        <v>0</v>
      </c>
      <c r="L78" s="281">
        <v>0</v>
      </c>
      <c r="M78" s="281">
        <v>0</v>
      </c>
      <c r="N78" s="281">
        <v>0</v>
      </c>
      <c r="O78" s="281">
        <v>0</v>
      </c>
      <c r="P78" s="281">
        <v>0</v>
      </c>
      <c r="Q78" s="281">
        <v>0</v>
      </c>
      <c r="R78" s="281">
        <v>0</v>
      </c>
      <c r="S78" s="281">
        <v>0</v>
      </c>
      <c r="T78" s="281">
        <v>0</v>
      </c>
    </row>
    <row r="79" spans="2:20" ht="24" x14ac:dyDescent="0.25">
      <c r="B79" s="254" t="s">
        <v>319</v>
      </c>
      <c r="C79" s="263" t="s">
        <v>335</v>
      </c>
      <c r="D79" s="257">
        <v>119</v>
      </c>
      <c r="E79" s="257">
        <v>266</v>
      </c>
      <c r="F79" s="254">
        <v>0</v>
      </c>
      <c r="G79" s="254">
        <v>0</v>
      </c>
      <c r="H79" s="281">
        <v>0</v>
      </c>
      <c r="I79" s="281">
        <v>0</v>
      </c>
      <c r="J79" s="281">
        <v>0</v>
      </c>
      <c r="K79" s="254">
        <v>0</v>
      </c>
      <c r="L79" s="281">
        <v>0</v>
      </c>
      <c r="M79" s="281">
        <v>0</v>
      </c>
      <c r="N79" s="281">
        <v>0</v>
      </c>
      <c r="O79" s="281">
        <v>0</v>
      </c>
      <c r="P79" s="281">
        <v>0</v>
      </c>
      <c r="Q79" s="281">
        <v>0</v>
      </c>
      <c r="R79" s="281">
        <v>0</v>
      </c>
      <c r="S79" s="281">
        <v>0</v>
      </c>
      <c r="T79" s="281">
        <v>0</v>
      </c>
    </row>
    <row r="80" spans="2:20" x14ac:dyDescent="0.25">
      <c r="B80" s="330" t="s">
        <v>344</v>
      </c>
      <c r="C80" s="311" t="s">
        <v>345</v>
      </c>
      <c r="D80" s="329">
        <v>300</v>
      </c>
      <c r="E80" s="329" t="s">
        <v>234</v>
      </c>
      <c r="F80" s="330">
        <v>0</v>
      </c>
      <c r="G80" s="330">
        <v>0</v>
      </c>
      <c r="H80" s="330">
        <v>0</v>
      </c>
      <c r="I80" s="330">
        <v>0</v>
      </c>
      <c r="J80" s="330">
        <v>0</v>
      </c>
      <c r="K80" s="330">
        <v>0</v>
      </c>
      <c r="L80" s="330">
        <v>0</v>
      </c>
      <c r="M80" s="330">
        <v>0</v>
      </c>
      <c r="N80" s="330">
        <v>0</v>
      </c>
      <c r="O80" s="330">
        <v>0</v>
      </c>
      <c r="P80" s="330">
        <v>0</v>
      </c>
      <c r="Q80" s="330">
        <v>0</v>
      </c>
      <c r="R80" s="330">
        <v>0</v>
      </c>
      <c r="S80" s="330">
        <v>0</v>
      </c>
      <c r="T80" s="330">
        <v>0</v>
      </c>
    </row>
    <row r="81" spans="2:20" ht="36" x14ac:dyDescent="0.25">
      <c r="B81" s="325" t="s">
        <v>346</v>
      </c>
      <c r="C81" s="324" t="s">
        <v>347</v>
      </c>
      <c r="D81" s="323">
        <v>320</v>
      </c>
      <c r="E81" s="323" t="s">
        <v>234</v>
      </c>
      <c r="F81" s="325">
        <v>0</v>
      </c>
      <c r="G81" s="325">
        <v>0</v>
      </c>
      <c r="H81" s="325">
        <v>0</v>
      </c>
      <c r="I81" s="325">
        <v>0</v>
      </c>
      <c r="J81" s="325">
        <v>0</v>
      </c>
      <c r="K81" s="325">
        <v>0</v>
      </c>
      <c r="L81" s="325">
        <v>0</v>
      </c>
      <c r="M81" s="325">
        <v>0</v>
      </c>
      <c r="N81" s="325">
        <v>0</v>
      </c>
      <c r="O81" s="325">
        <v>0</v>
      </c>
      <c r="P81" s="325">
        <v>0</v>
      </c>
      <c r="Q81" s="325">
        <v>0</v>
      </c>
      <c r="R81" s="325">
        <v>0</v>
      </c>
      <c r="S81" s="325">
        <v>0</v>
      </c>
      <c r="T81" s="325">
        <v>0</v>
      </c>
    </row>
    <row r="82" spans="2:20" ht="48" x14ac:dyDescent="0.25">
      <c r="B82" s="254" t="s">
        <v>348</v>
      </c>
      <c r="C82" s="263" t="s">
        <v>349</v>
      </c>
      <c r="D82" s="257">
        <v>321</v>
      </c>
      <c r="E82" s="257" t="s">
        <v>234</v>
      </c>
      <c r="F82" s="254">
        <v>0</v>
      </c>
      <c r="G82" s="254">
        <v>0</v>
      </c>
      <c r="H82" s="254">
        <v>0</v>
      </c>
      <c r="I82" s="254">
        <v>0</v>
      </c>
      <c r="J82" s="254">
        <v>0</v>
      </c>
      <c r="K82" s="254">
        <v>0</v>
      </c>
      <c r="L82" s="254">
        <v>0</v>
      </c>
      <c r="M82" s="254">
        <v>0</v>
      </c>
      <c r="N82" s="254">
        <v>0</v>
      </c>
      <c r="O82" s="254">
        <v>0</v>
      </c>
      <c r="P82" s="254">
        <v>0</v>
      </c>
      <c r="Q82" s="254">
        <v>0</v>
      </c>
      <c r="R82" s="274">
        <v>0</v>
      </c>
      <c r="S82" s="274">
        <v>0</v>
      </c>
      <c r="T82" s="274">
        <v>0</v>
      </c>
    </row>
    <row r="83" spans="2:20" ht="24" x14ac:dyDescent="0.25">
      <c r="B83" s="254" t="s">
        <v>350</v>
      </c>
      <c r="C83" s="263" t="s">
        <v>351</v>
      </c>
      <c r="D83" s="257">
        <v>321</v>
      </c>
      <c r="E83" s="257">
        <v>262</v>
      </c>
      <c r="F83" s="254">
        <v>0</v>
      </c>
      <c r="G83" s="254" t="s">
        <v>234</v>
      </c>
      <c r="H83" s="254" t="s">
        <v>234</v>
      </c>
      <c r="I83" s="254" t="s">
        <v>234</v>
      </c>
      <c r="J83" s="281">
        <v>0</v>
      </c>
      <c r="K83" s="254">
        <v>0</v>
      </c>
      <c r="L83" s="281">
        <v>0</v>
      </c>
      <c r="M83" s="281">
        <v>0</v>
      </c>
      <c r="N83" s="281">
        <v>0</v>
      </c>
      <c r="O83" s="281">
        <v>0</v>
      </c>
      <c r="P83" s="281">
        <v>0</v>
      </c>
      <c r="Q83" s="281">
        <v>0</v>
      </c>
      <c r="R83" s="281">
        <v>0</v>
      </c>
      <c r="S83" s="281">
        <v>0</v>
      </c>
      <c r="T83" s="281">
        <v>0</v>
      </c>
    </row>
    <row r="84" spans="2:20" ht="24" x14ac:dyDescent="0.25">
      <c r="B84" s="254" t="s">
        <v>352</v>
      </c>
      <c r="C84" s="263" t="s">
        <v>353</v>
      </c>
      <c r="D84" s="257">
        <v>321</v>
      </c>
      <c r="E84" s="257">
        <v>262</v>
      </c>
      <c r="F84" s="254">
        <v>0</v>
      </c>
      <c r="G84" s="254" t="s">
        <v>234</v>
      </c>
      <c r="H84" s="254" t="s">
        <v>234</v>
      </c>
      <c r="I84" s="254" t="s">
        <v>234</v>
      </c>
      <c r="J84" s="281">
        <v>0</v>
      </c>
      <c r="K84" s="254">
        <v>0</v>
      </c>
      <c r="L84" s="281">
        <v>0</v>
      </c>
      <c r="M84" s="281">
        <v>0</v>
      </c>
      <c r="N84" s="281">
        <v>0</v>
      </c>
      <c r="O84" s="281">
        <v>0</v>
      </c>
      <c r="P84" s="281">
        <v>0</v>
      </c>
      <c r="Q84" s="281">
        <v>0</v>
      </c>
      <c r="R84" s="281">
        <v>0</v>
      </c>
      <c r="S84" s="281">
        <v>0</v>
      </c>
      <c r="T84" s="281">
        <v>0</v>
      </c>
    </row>
    <row r="85" spans="2:20" ht="36" x14ac:dyDescent="0.25">
      <c r="B85" s="254" t="s">
        <v>354</v>
      </c>
      <c r="C85" s="263" t="s">
        <v>355</v>
      </c>
      <c r="D85" s="257">
        <v>321</v>
      </c>
      <c r="E85" s="257">
        <v>264</v>
      </c>
      <c r="F85" s="254">
        <v>0</v>
      </c>
      <c r="G85" s="254">
        <v>0</v>
      </c>
      <c r="H85" s="281">
        <v>0</v>
      </c>
      <c r="I85" s="281">
        <v>0</v>
      </c>
      <c r="J85" s="281">
        <v>0</v>
      </c>
      <c r="K85" s="254">
        <v>0</v>
      </c>
      <c r="L85" s="281">
        <v>0</v>
      </c>
      <c r="M85" s="281">
        <v>0</v>
      </c>
      <c r="N85" s="281">
        <v>0</v>
      </c>
      <c r="O85" s="281">
        <v>0</v>
      </c>
      <c r="P85" s="281">
        <v>0</v>
      </c>
      <c r="Q85" s="281">
        <v>0</v>
      </c>
      <c r="R85" s="281">
        <v>0</v>
      </c>
      <c r="S85" s="281">
        <v>0</v>
      </c>
      <c r="T85" s="281">
        <v>0</v>
      </c>
    </row>
    <row r="86" spans="2:20" ht="24" x14ac:dyDescent="0.25">
      <c r="B86" s="254" t="s">
        <v>356</v>
      </c>
      <c r="C86" s="263" t="s">
        <v>357</v>
      </c>
      <c r="D86" s="257">
        <v>321</v>
      </c>
      <c r="E86" s="257">
        <v>266</v>
      </c>
      <c r="F86" s="254">
        <v>0</v>
      </c>
      <c r="G86" s="254">
        <v>0</v>
      </c>
      <c r="H86" s="281">
        <v>0</v>
      </c>
      <c r="I86" s="281">
        <v>0</v>
      </c>
      <c r="J86" s="281">
        <v>0</v>
      </c>
      <c r="K86" s="254">
        <v>0</v>
      </c>
      <c r="L86" s="281">
        <v>0</v>
      </c>
      <c r="M86" s="281">
        <v>0</v>
      </c>
      <c r="N86" s="281">
        <v>0</v>
      </c>
      <c r="O86" s="281">
        <v>0</v>
      </c>
      <c r="P86" s="281">
        <v>0</v>
      </c>
      <c r="Q86" s="281">
        <v>0</v>
      </c>
      <c r="R86" s="281">
        <v>0</v>
      </c>
      <c r="S86" s="281">
        <v>0</v>
      </c>
      <c r="T86" s="281">
        <v>0</v>
      </c>
    </row>
    <row r="87" spans="2:20" ht="48" x14ac:dyDescent="0.25">
      <c r="B87" s="325" t="s">
        <v>358</v>
      </c>
      <c r="C87" s="324" t="s">
        <v>359</v>
      </c>
      <c r="D87" s="323">
        <v>340</v>
      </c>
      <c r="E87" s="323">
        <v>296</v>
      </c>
      <c r="F87" s="325">
        <v>0</v>
      </c>
      <c r="G87" s="325" t="s">
        <v>234</v>
      </c>
      <c r="H87" s="325" t="s">
        <v>234</v>
      </c>
      <c r="I87" s="325" t="s">
        <v>234</v>
      </c>
      <c r="J87" s="321">
        <v>0</v>
      </c>
      <c r="K87" s="325">
        <v>0</v>
      </c>
      <c r="L87" s="321">
        <v>0</v>
      </c>
      <c r="M87" s="321">
        <v>0</v>
      </c>
      <c r="N87" s="321">
        <v>0</v>
      </c>
      <c r="O87" s="321">
        <v>0</v>
      </c>
      <c r="P87" s="321">
        <v>0</v>
      </c>
      <c r="Q87" s="321">
        <v>0</v>
      </c>
      <c r="R87" s="321">
        <v>0</v>
      </c>
      <c r="S87" s="321">
        <v>0</v>
      </c>
      <c r="T87" s="321">
        <v>0</v>
      </c>
    </row>
    <row r="88" spans="2:20" ht="60" x14ac:dyDescent="0.25">
      <c r="B88" s="325" t="s">
        <v>360</v>
      </c>
      <c r="C88" s="324" t="s">
        <v>361</v>
      </c>
      <c r="D88" s="323">
        <v>350</v>
      </c>
      <c r="E88" s="323">
        <v>296</v>
      </c>
      <c r="F88" s="325">
        <v>0</v>
      </c>
      <c r="G88" s="325">
        <v>0</v>
      </c>
      <c r="H88" s="321">
        <v>0</v>
      </c>
      <c r="I88" s="321">
        <v>0</v>
      </c>
      <c r="J88" s="321">
        <v>0</v>
      </c>
      <c r="K88" s="325">
        <v>0</v>
      </c>
      <c r="L88" s="321">
        <v>0</v>
      </c>
      <c r="M88" s="321">
        <v>0</v>
      </c>
      <c r="N88" s="321">
        <v>0</v>
      </c>
      <c r="O88" s="321">
        <v>0</v>
      </c>
      <c r="P88" s="321">
        <v>0</v>
      </c>
      <c r="Q88" s="321">
        <v>0</v>
      </c>
      <c r="R88" s="321">
        <v>0</v>
      </c>
      <c r="S88" s="321">
        <v>0</v>
      </c>
      <c r="T88" s="321">
        <v>0</v>
      </c>
    </row>
    <row r="89" spans="2:20" x14ac:dyDescent="0.25">
      <c r="B89" s="325" t="s">
        <v>362</v>
      </c>
      <c r="C89" s="324" t="s">
        <v>363</v>
      </c>
      <c r="D89" s="323">
        <v>360</v>
      </c>
      <c r="E89" s="323">
        <v>296</v>
      </c>
      <c r="F89" s="325">
        <v>0</v>
      </c>
      <c r="G89" s="325" t="s">
        <v>234</v>
      </c>
      <c r="H89" s="325" t="s">
        <v>234</v>
      </c>
      <c r="I89" s="325" t="s">
        <v>234</v>
      </c>
      <c r="J89" s="321">
        <v>0</v>
      </c>
      <c r="K89" s="325">
        <v>0</v>
      </c>
      <c r="L89" s="321">
        <v>0</v>
      </c>
      <c r="M89" s="321">
        <v>0</v>
      </c>
      <c r="N89" s="321">
        <v>0</v>
      </c>
      <c r="O89" s="321">
        <v>0</v>
      </c>
      <c r="P89" s="321">
        <v>0</v>
      </c>
      <c r="Q89" s="321">
        <v>0</v>
      </c>
      <c r="R89" s="321">
        <v>0</v>
      </c>
      <c r="S89" s="321">
        <v>0</v>
      </c>
      <c r="T89" s="321">
        <v>0</v>
      </c>
    </row>
    <row r="90" spans="2:20" x14ac:dyDescent="0.25">
      <c r="B90" s="330" t="s">
        <v>364</v>
      </c>
      <c r="C90" s="311" t="s">
        <v>365</v>
      </c>
      <c r="D90" s="329">
        <v>850</v>
      </c>
      <c r="E90" s="329" t="s">
        <v>234</v>
      </c>
      <c r="F90" s="330">
        <v>0</v>
      </c>
      <c r="G90" s="330">
        <v>0</v>
      </c>
      <c r="H90" s="330">
        <v>0</v>
      </c>
      <c r="I90" s="330">
        <v>0</v>
      </c>
      <c r="J90" s="330">
        <v>0</v>
      </c>
      <c r="K90" s="330">
        <v>0</v>
      </c>
      <c r="L90" s="330">
        <v>0</v>
      </c>
      <c r="M90" s="330">
        <v>0</v>
      </c>
      <c r="N90" s="330">
        <v>0</v>
      </c>
      <c r="O90" s="330">
        <v>0</v>
      </c>
      <c r="P90" s="330">
        <v>0</v>
      </c>
      <c r="Q90" s="330">
        <v>0</v>
      </c>
      <c r="R90" s="330">
        <v>0</v>
      </c>
      <c r="S90" s="330">
        <v>0</v>
      </c>
      <c r="T90" s="330">
        <v>0</v>
      </c>
    </row>
    <row r="91" spans="2:20" ht="36" x14ac:dyDescent="0.25">
      <c r="B91" s="325" t="s">
        <v>366</v>
      </c>
      <c r="C91" s="324" t="s">
        <v>367</v>
      </c>
      <c r="D91" s="323">
        <v>851</v>
      </c>
      <c r="E91" s="323" t="s">
        <v>234</v>
      </c>
      <c r="F91" s="325">
        <v>0</v>
      </c>
      <c r="G91" s="325">
        <v>0</v>
      </c>
      <c r="H91" s="325">
        <v>0</v>
      </c>
      <c r="I91" s="325">
        <v>0</v>
      </c>
      <c r="J91" s="325">
        <v>0</v>
      </c>
      <c r="K91" s="325">
        <v>0</v>
      </c>
      <c r="L91" s="325">
        <v>0</v>
      </c>
      <c r="M91" s="325">
        <v>0</v>
      </c>
      <c r="N91" s="325">
        <v>0</v>
      </c>
      <c r="O91" s="325">
        <v>0</v>
      </c>
      <c r="P91" s="325">
        <v>0</v>
      </c>
      <c r="Q91" s="325">
        <v>0</v>
      </c>
      <c r="R91" s="325">
        <v>0</v>
      </c>
      <c r="S91" s="325">
        <v>0</v>
      </c>
      <c r="T91" s="325">
        <v>0</v>
      </c>
    </row>
    <row r="92" spans="2:20" x14ac:dyDescent="0.25">
      <c r="B92" s="254" t="s">
        <v>300</v>
      </c>
      <c r="C92" s="263"/>
      <c r="D92" s="257"/>
      <c r="E92" s="257"/>
      <c r="F92" s="254">
        <v>0</v>
      </c>
      <c r="G92" s="254">
        <v>0</v>
      </c>
      <c r="H92" s="254">
        <v>0</v>
      </c>
      <c r="I92" s="254">
        <v>0</v>
      </c>
      <c r="J92" s="254">
        <v>0</v>
      </c>
      <c r="K92" s="254">
        <v>0</v>
      </c>
      <c r="L92" s="254">
        <v>0</v>
      </c>
      <c r="M92" s="254">
        <v>0</v>
      </c>
      <c r="N92" s="254">
        <v>0</v>
      </c>
      <c r="O92" s="254">
        <v>0</v>
      </c>
      <c r="P92" s="254">
        <v>0</v>
      </c>
      <c r="Q92" s="254">
        <v>0</v>
      </c>
      <c r="R92" s="274">
        <v>0</v>
      </c>
      <c r="S92" s="274">
        <v>0</v>
      </c>
      <c r="T92" s="274">
        <v>0</v>
      </c>
    </row>
    <row r="93" spans="2:20" x14ac:dyDescent="0.25">
      <c r="B93" s="254" t="s">
        <v>368</v>
      </c>
      <c r="C93" s="263" t="s">
        <v>369</v>
      </c>
      <c r="D93" s="257">
        <v>851</v>
      </c>
      <c r="E93" s="257">
        <v>291</v>
      </c>
      <c r="F93" s="254">
        <v>0</v>
      </c>
      <c r="G93" s="254">
        <v>0</v>
      </c>
      <c r="H93" s="281">
        <v>0</v>
      </c>
      <c r="I93" s="281">
        <v>0</v>
      </c>
      <c r="J93" s="281">
        <v>0</v>
      </c>
      <c r="K93" s="254">
        <v>0</v>
      </c>
      <c r="L93" s="281">
        <v>0</v>
      </c>
      <c r="M93" s="281">
        <v>0</v>
      </c>
      <c r="N93" s="281">
        <v>0</v>
      </c>
      <c r="O93" s="281">
        <v>0</v>
      </c>
      <c r="P93" s="281">
        <v>0</v>
      </c>
      <c r="Q93" s="281">
        <v>0</v>
      </c>
      <c r="R93" s="281">
        <v>0</v>
      </c>
      <c r="S93" s="281">
        <v>0</v>
      </c>
      <c r="T93" s="281">
        <v>0</v>
      </c>
    </row>
    <row r="94" spans="2:20" x14ac:dyDescent="0.25">
      <c r="B94" s="254" t="s">
        <v>370</v>
      </c>
      <c r="C94" s="263" t="s">
        <v>371</v>
      </c>
      <c r="D94" s="257">
        <v>851</v>
      </c>
      <c r="E94" s="257">
        <v>291</v>
      </c>
      <c r="F94" s="254">
        <v>0</v>
      </c>
      <c r="G94" s="254">
        <v>0</v>
      </c>
      <c r="H94" s="281">
        <v>0</v>
      </c>
      <c r="I94" s="281">
        <v>0</v>
      </c>
      <c r="J94" s="281">
        <v>0</v>
      </c>
      <c r="K94" s="254">
        <v>0</v>
      </c>
      <c r="L94" s="281">
        <v>0</v>
      </c>
      <c r="M94" s="281">
        <v>0</v>
      </c>
      <c r="N94" s="281">
        <v>0</v>
      </c>
      <c r="O94" s="281">
        <v>0</v>
      </c>
      <c r="P94" s="281">
        <v>0</v>
      </c>
      <c r="Q94" s="281">
        <v>0</v>
      </c>
      <c r="R94" s="281">
        <v>0</v>
      </c>
      <c r="S94" s="281">
        <v>0</v>
      </c>
      <c r="T94" s="281">
        <v>0</v>
      </c>
    </row>
    <row r="95" spans="2:20" ht="36" x14ac:dyDescent="0.25">
      <c r="B95" s="325" t="s">
        <v>372</v>
      </c>
      <c r="C95" s="324" t="s">
        <v>373</v>
      </c>
      <c r="D95" s="323">
        <v>852</v>
      </c>
      <c r="E95" s="323" t="s">
        <v>234</v>
      </c>
      <c r="F95" s="325">
        <v>0</v>
      </c>
      <c r="G95" s="325">
        <v>0</v>
      </c>
      <c r="H95" s="325">
        <v>0</v>
      </c>
      <c r="I95" s="325">
        <v>0</v>
      </c>
      <c r="J95" s="325">
        <v>0</v>
      </c>
      <c r="K95" s="325">
        <v>0</v>
      </c>
      <c r="L95" s="325">
        <v>0</v>
      </c>
      <c r="M95" s="325">
        <v>0</v>
      </c>
      <c r="N95" s="325">
        <v>0</v>
      </c>
      <c r="O95" s="325">
        <v>0</v>
      </c>
      <c r="P95" s="325">
        <v>0</v>
      </c>
      <c r="Q95" s="325">
        <v>0</v>
      </c>
      <c r="R95" s="325">
        <v>0</v>
      </c>
      <c r="S95" s="325">
        <v>0</v>
      </c>
      <c r="T95" s="325">
        <v>0</v>
      </c>
    </row>
    <row r="96" spans="2:20" x14ac:dyDescent="0.25">
      <c r="B96" s="254" t="s">
        <v>300</v>
      </c>
      <c r="C96" s="255"/>
      <c r="D96" s="428"/>
      <c r="E96" s="430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74"/>
      <c r="S96" s="274"/>
      <c r="T96" s="274"/>
    </row>
    <row r="97" spans="2:20" x14ac:dyDescent="0.25">
      <c r="B97" s="254" t="s">
        <v>374</v>
      </c>
      <c r="C97" s="263" t="s">
        <v>375</v>
      </c>
      <c r="D97" s="257">
        <v>852</v>
      </c>
      <c r="E97" s="257">
        <v>291</v>
      </c>
      <c r="F97" s="254">
        <v>0</v>
      </c>
      <c r="G97" s="254">
        <v>0</v>
      </c>
      <c r="H97" s="281">
        <v>0</v>
      </c>
      <c r="I97" s="281">
        <v>0</v>
      </c>
      <c r="J97" s="281">
        <v>0</v>
      </c>
      <c r="K97" s="254">
        <v>0</v>
      </c>
      <c r="L97" s="281">
        <v>0</v>
      </c>
      <c r="M97" s="281">
        <v>0</v>
      </c>
      <c r="N97" s="281">
        <v>0</v>
      </c>
      <c r="O97" s="281">
        <v>0</v>
      </c>
      <c r="P97" s="281">
        <v>0</v>
      </c>
      <c r="Q97" s="281">
        <v>0</v>
      </c>
      <c r="R97" s="281">
        <v>0</v>
      </c>
      <c r="S97" s="281">
        <v>0</v>
      </c>
      <c r="T97" s="281">
        <v>0</v>
      </c>
    </row>
    <row r="98" spans="2:20" x14ac:dyDescent="0.25">
      <c r="B98" s="254" t="s">
        <v>376</v>
      </c>
      <c r="C98" s="263" t="s">
        <v>377</v>
      </c>
      <c r="D98" s="257">
        <v>852</v>
      </c>
      <c r="E98" s="257">
        <v>291</v>
      </c>
      <c r="F98" s="254">
        <v>0</v>
      </c>
      <c r="G98" s="254">
        <v>0</v>
      </c>
      <c r="H98" s="281">
        <v>0</v>
      </c>
      <c r="I98" s="281">
        <v>0</v>
      </c>
      <c r="J98" s="281">
        <v>0</v>
      </c>
      <c r="K98" s="254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</v>
      </c>
      <c r="S98" s="281">
        <v>0</v>
      </c>
      <c r="T98" s="281">
        <v>0</v>
      </c>
    </row>
    <row r="99" spans="2:20" ht="24" x14ac:dyDescent="0.25">
      <c r="B99" s="325" t="s">
        <v>378</v>
      </c>
      <c r="C99" s="324" t="s">
        <v>379</v>
      </c>
      <c r="D99" s="323">
        <v>853</v>
      </c>
      <c r="E99" s="323" t="s">
        <v>234</v>
      </c>
      <c r="F99" s="325">
        <v>0</v>
      </c>
      <c r="G99" s="325">
        <v>0</v>
      </c>
      <c r="H99" s="325">
        <v>0</v>
      </c>
      <c r="I99" s="325">
        <v>0</v>
      </c>
      <c r="J99" s="325">
        <v>0</v>
      </c>
      <c r="K99" s="325">
        <v>0</v>
      </c>
      <c r="L99" s="325">
        <v>0</v>
      </c>
      <c r="M99" s="325">
        <v>0</v>
      </c>
      <c r="N99" s="325">
        <v>0</v>
      </c>
      <c r="O99" s="325">
        <v>0</v>
      </c>
      <c r="P99" s="325">
        <v>0</v>
      </c>
      <c r="Q99" s="325">
        <v>0</v>
      </c>
      <c r="R99" s="325">
        <v>0</v>
      </c>
      <c r="S99" s="325">
        <v>0</v>
      </c>
      <c r="T99" s="325">
        <v>0</v>
      </c>
    </row>
    <row r="100" spans="2:20" x14ac:dyDescent="0.25">
      <c r="B100" s="254" t="s">
        <v>37</v>
      </c>
      <c r="C100" s="255"/>
      <c r="D100" s="428"/>
      <c r="E100" s="430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74"/>
      <c r="S100" s="274"/>
      <c r="T100" s="274"/>
    </row>
    <row r="101" spans="2:20" x14ac:dyDescent="0.25">
      <c r="B101" s="254" t="s">
        <v>380</v>
      </c>
      <c r="C101" s="263" t="s">
        <v>381</v>
      </c>
      <c r="D101" s="257">
        <v>853</v>
      </c>
      <c r="E101" s="257">
        <v>291</v>
      </c>
      <c r="F101" s="254">
        <v>0</v>
      </c>
      <c r="G101" s="254">
        <v>0</v>
      </c>
      <c r="H101" s="281">
        <v>0</v>
      </c>
      <c r="I101" s="281">
        <v>0</v>
      </c>
      <c r="J101" s="281">
        <v>0</v>
      </c>
      <c r="K101" s="254">
        <v>0</v>
      </c>
      <c r="L101" s="281">
        <v>0</v>
      </c>
      <c r="M101" s="281">
        <v>0</v>
      </c>
      <c r="N101" s="281">
        <v>0</v>
      </c>
      <c r="O101" s="281">
        <v>0</v>
      </c>
      <c r="P101" s="281">
        <v>0</v>
      </c>
      <c r="Q101" s="281">
        <v>0</v>
      </c>
      <c r="R101" s="281">
        <v>0</v>
      </c>
      <c r="S101" s="281">
        <v>0</v>
      </c>
      <c r="T101" s="281">
        <v>0</v>
      </c>
    </row>
    <row r="102" spans="2:20" ht="36" x14ac:dyDescent="0.25">
      <c r="B102" s="254" t="s">
        <v>382</v>
      </c>
      <c r="C102" s="263" t="s">
        <v>383</v>
      </c>
      <c r="D102" s="257">
        <v>853</v>
      </c>
      <c r="E102" s="257">
        <v>292</v>
      </c>
      <c r="F102" s="254">
        <v>0</v>
      </c>
      <c r="G102" s="254">
        <v>0</v>
      </c>
      <c r="H102" s="281">
        <v>0</v>
      </c>
      <c r="I102" s="281">
        <v>0</v>
      </c>
      <c r="J102" s="281">
        <v>0</v>
      </c>
      <c r="K102" s="254">
        <v>0</v>
      </c>
      <c r="L102" s="281">
        <v>0</v>
      </c>
      <c r="M102" s="281">
        <v>0</v>
      </c>
      <c r="N102" s="281">
        <v>0</v>
      </c>
      <c r="O102" s="281">
        <v>0</v>
      </c>
      <c r="P102" s="281">
        <v>0</v>
      </c>
      <c r="Q102" s="281">
        <v>0</v>
      </c>
      <c r="R102" s="281">
        <v>0</v>
      </c>
      <c r="S102" s="281">
        <v>0</v>
      </c>
      <c r="T102" s="281">
        <v>0</v>
      </c>
    </row>
    <row r="103" spans="2:20" ht="36" x14ac:dyDescent="0.25">
      <c r="B103" s="254" t="s">
        <v>384</v>
      </c>
      <c r="C103" s="263" t="s">
        <v>385</v>
      </c>
      <c r="D103" s="257">
        <v>853</v>
      </c>
      <c r="E103" s="257">
        <v>293</v>
      </c>
      <c r="F103" s="254">
        <v>0</v>
      </c>
      <c r="G103" s="254">
        <v>0</v>
      </c>
      <c r="H103" s="281">
        <v>0</v>
      </c>
      <c r="I103" s="281">
        <v>0</v>
      </c>
      <c r="J103" s="281">
        <v>0</v>
      </c>
      <c r="K103" s="254">
        <v>0</v>
      </c>
      <c r="L103" s="281">
        <v>0</v>
      </c>
      <c r="M103" s="281">
        <v>0</v>
      </c>
      <c r="N103" s="281">
        <v>0</v>
      </c>
      <c r="O103" s="281">
        <v>0</v>
      </c>
      <c r="P103" s="281">
        <v>0</v>
      </c>
      <c r="Q103" s="281">
        <v>0</v>
      </c>
      <c r="R103" s="281">
        <v>0</v>
      </c>
      <c r="S103" s="281">
        <v>0</v>
      </c>
      <c r="T103" s="281">
        <v>0</v>
      </c>
    </row>
    <row r="104" spans="2:20" x14ac:dyDescent="0.25">
      <c r="B104" s="254" t="s">
        <v>386</v>
      </c>
      <c r="C104" s="263" t="s">
        <v>387</v>
      </c>
      <c r="D104" s="257">
        <v>853</v>
      </c>
      <c r="E104" s="257">
        <v>295</v>
      </c>
      <c r="F104" s="254">
        <v>0</v>
      </c>
      <c r="G104" s="254">
        <v>0</v>
      </c>
      <c r="H104" s="281">
        <v>0</v>
      </c>
      <c r="I104" s="281">
        <v>0</v>
      </c>
      <c r="J104" s="281">
        <v>0</v>
      </c>
      <c r="K104" s="254">
        <v>0</v>
      </c>
      <c r="L104" s="281">
        <v>0</v>
      </c>
      <c r="M104" s="281">
        <v>0</v>
      </c>
      <c r="N104" s="281">
        <v>0</v>
      </c>
      <c r="O104" s="281">
        <v>0</v>
      </c>
      <c r="P104" s="281">
        <v>0</v>
      </c>
      <c r="Q104" s="281">
        <v>0</v>
      </c>
      <c r="R104" s="281">
        <v>0</v>
      </c>
      <c r="S104" s="281">
        <v>0</v>
      </c>
      <c r="T104" s="281">
        <v>0</v>
      </c>
    </row>
    <row r="105" spans="2:20" ht="24" x14ac:dyDescent="0.25">
      <c r="B105" s="254" t="s">
        <v>388</v>
      </c>
      <c r="C105" s="263" t="s">
        <v>389</v>
      </c>
      <c r="D105" s="257">
        <v>853</v>
      </c>
      <c r="E105" s="257">
        <v>296</v>
      </c>
      <c r="F105" s="254">
        <v>0</v>
      </c>
      <c r="G105" s="254">
        <v>0</v>
      </c>
      <c r="H105" s="281">
        <v>0</v>
      </c>
      <c r="I105" s="281">
        <v>0</v>
      </c>
      <c r="J105" s="281">
        <v>0</v>
      </c>
      <c r="K105" s="254">
        <v>0</v>
      </c>
      <c r="L105" s="281">
        <v>0</v>
      </c>
      <c r="M105" s="281">
        <v>0</v>
      </c>
      <c r="N105" s="281">
        <v>0</v>
      </c>
      <c r="O105" s="281">
        <v>0</v>
      </c>
      <c r="P105" s="281">
        <v>0</v>
      </c>
      <c r="Q105" s="281">
        <v>0</v>
      </c>
      <c r="R105" s="281">
        <v>0</v>
      </c>
      <c r="S105" s="281">
        <v>0</v>
      </c>
      <c r="T105" s="281">
        <v>0</v>
      </c>
    </row>
    <row r="106" spans="2:20" ht="24" x14ac:dyDescent="0.25">
      <c r="B106" s="254" t="s">
        <v>390</v>
      </c>
      <c r="C106" s="263" t="s">
        <v>391</v>
      </c>
      <c r="D106" s="257">
        <v>853</v>
      </c>
      <c r="E106" s="257">
        <v>297</v>
      </c>
      <c r="F106" s="254">
        <v>0</v>
      </c>
      <c r="G106" s="254">
        <v>0</v>
      </c>
      <c r="H106" s="281">
        <v>0</v>
      </c>
      <c r="I106" s="281">
        <v>0</v>
      </c>
      <c r="J106" s="281">
        <v>0</v>
      </c>
      <c r="K106" s="254">
        <v>0</v>
      </c>
      <c r="L106" s="281">
        <v>0</v>
      </c>
      <c r="M106" s="281">
        <v>0</v>
      </c>
      <c r="N106" s="281">
        <v>0</v>
      </c>
      <c r="O106" s="281">
        <v>0</v>
      </c>
      <c r="P106" s="281">
        <v>0</v>
      </c>
      <c r="Q106" s="281">
        <v>0</v>
      </c>
      <c r="R106" s="281">
        <v>0</v>
      </c>
      <c r="S106" s="281">
        <v>0</v>
      </c>
      <c r="T106" s="281">
        <v>0</v>
      </c>
    </row>
    <row r="107" spans="2:20" ht="24" x14ac:dyDescent="0.25">
      <c r="B107" s="274" t="s">
        <v>392</v>
      </c>
      <c r="C107" s="263" t="s">
        <v>393</v>
      </c>
      <c r="D107" s="273">
        <v>853</v>
      </c>
      <c r="E107" s="273">
        <v>233</v>
      </c>
      <c r="F107" s="274">
        <v>0</v>
      </c>
      <c r="G107" s="274">
        <v>0</v>
      </c>
      <c r="H107" s="274" t="s">
        <v>234</v>
      </c>
      <c r="I107" s="281">
        <v>0</v>
      </c>
      <c r="J107" s="281">
        <v>0</v>
      </c>
      <c r="K107" s="274" t="s">
        <v>234</v>
      </c>
      <c r="L107" s="274" t="s">
        <v>234</v>
      </c>
      <c r="M107" s="274" t="s">
        <v>234</v>
      </c>
      <c r="N107" s="274">
        <v>0</v>
      </c>
      <c r="O107" s="274">
        <v>0</v>
      </c>
      <c r="P107" s="274">
        <v>0</v>
      </c>
      <c r="Q107" s="274">
        <v>0</v>
      </c>
      <c r="R107" s="274">
        <v>0</v>
      </c>
      <c r="S107" s="274">
        <v>0</v>
      </c>
      <c r="T107" s="274">
        <v>0</v>
      </c>
    </row>
    <row r="108" spans="2:20" ht="24" x14ac:dyDescent="0.25">
      <c r="B108" s="330" t="s">
        <v>394</v>
      </c>
      <c r="C108" s="311" t="s">
        <v>395</v>
      </c>
      <c r="D108" s="329" t="s">
        <v>234</v>
      </c>
      <c r="E108" s="329" t="s">
        <v>234</v>
      </c>
      <c r="F108" s="330">
        <v>0</v>
      </c>
      <c r="G108" s="330">
        <v>0</v>
      </c>
      <c r="H108" s="330">
        <v>0</v>
      </c>
      <c r="I108" s="330">
        <v>0</v>
      </c>
      <c r="J108" s="330">
        <v>0</v>
      </c>
      <c r="K108" s="330" t="s">
        <v>234</v>
      </c>
      <c r="L108" s="330" t="s">
        <v>234</v>
      </c>
      <c r="M108" s="330" t="s">
        <v>234</v>
      </c>
      <c r="N108" s="330">
        <v>0</v>
      </c>
      <c r="O108" s="330">
        <v>0</v>
      </c>
      <c r="P108" s="330">
        <v>0</v>
      </c>
      <c r="Q108" s="330">
        <v>0</v>
      </c>
      <c r="R108" s="330">
        <v>0</v>
      </c>
      <c r="S108" s="330">
        <v>0</v>
      </c>
      <c r="T108" s="330">
        <v>0</v>
      </c>
    </row>
    <row r="109" spans="2:20" ht="24" x14ac:dyDescent="0.25">
      <c r="B109" s="254" t="s">
        <v>396</v>
      </c>
      <c r="C109" s="263" t="s">
        <v>397</v>
      </c>
      <c r="D109" s="257">
        <v>862</v>
      </c>
      <c r="E109" s="257">
        <v>253</v>
      </c>
      <c r="F109" s="254">
        <v>0</v>
      </c>
      <c r="G109" s="254">
        <v>0</v>
      </c>
      <c r="H109" s="281">
        <v>0</v>
      </c>
      <c r="I109" s="281">
        <v>0</v>
      </c>
      <c r="J109" s="281">
        <v>0</v>
      </c>
      <c r="K109" s="254" t="s">
        <v>234</v>
      </c>
      <c r="L109" s="254" t="s">
        <v>234</v>
      </c>
      <c r="M109" s="254" t="s">
        <v>234</v>
      </c>
      <c r="N109" s="254">
        <v>0</v>
      </c>
      <c r="O109" s="254">
        <v>0</v>
      </c>
      <c r="P109" s="254">
        <v>0</v>
      </c>
      <c r="Q109" s="254">
        <v>0</v>
      </c>
      <c r="R109" s="274">
        <v>0</v>
      </c>
      <c r="S109" s="274">
        <v>0</v>
      </c>
      <c r="T109" s="274">
        <v>0</v>
      </c>
    </row>
    <row r="110" spans="2:20" ht="24" x14ac:dyDescent="0.25">
      <c r="B110" s="254" t="s">
        <v>398</v>
      </c>
      <c r="C110" s="263" t="s">
        <v>399</v>
      </c>
      <c r="D110" s="257">
        <v>623</v>
      </c>
      <c r="E110" s="257">
        <v>297</v>
      </c>
      <c r="F110" s="254">
        <v>0</v>
      </c>
      <c r="G110" s="254">
        <v>0</v>
      </c>
      <c r="H110" s="281">
        <v>0</v>
      </c>
      <c r="I110" s="281">
        <v>0</v>
      </c>
      <c r="J110" s="281">
        <v>0</v>
      </c>
      <c r="K110" s="254" t="s">
        <v>234</v>
      </c>
      <c r="L110" s="254" t="s">
        <v>234</v>
      </c>
      <c r="M110" s="254" t="s">
        <v>234</v>
      </c>
      <c r="N110" s="254">
        <v>0</v>
      </c>
      <c r="O110" s="254">
        <v>0</v>
      </c>
      <c r="P110" s="254">
        <v>0</v>
      </c>
      <c r="Q110" s="254">
        <v>0</v>
      </c>
      <c r="R110" s="274">
        <v>0</v>
      </c>
      <c r="S110" s="274">
        <v>0</v>
      </c>
      <c r="T110" s="274">
        <v>0</v>
      </c>
    </row>
    <row r="111" spans="2:20" ht="24" x14ac:dyDescent="0.25">
      <c r="B111" s="274" t="s">
        <v>400</v>
      </c>
      <c r="C111" s="263"/>
      <c r="D111" s="273">
        <v>613</v>
      </c>
      <c r="E111" s="273">
        <v>297</v>
      </c>
      <c r="F111" s="274">
        <v>0</v>
      </c>
      <c r="G111" s="274">
        <v>0</v>
      </c>
      <c r="H111" s="281">
        <v>0</v>
      </c>
      <c r="I111" s="281">
        <v>0</v>
      </c>
      <c r="J111" s="281">
        <v>0</v>
      </c>
      <c r="K111" s="274" t="s">
        <v>234</v>
      </c>
      <c r="L111" s="274" t="s">
        <v>234</v>
      </c>
      <c r="M111" s="274" t="s">
        <v>234</v>
      </c>
      <c r="N111" s="274">
        <v>0</v>
      </c>
      <c r="O111" s="274">
        <v>0</v>
      </c>
      <c r="P111" s="274">
        <v>0</v>
      </c>
      <c r="Q111" s="274">
        <v>0</v>
      </c>
      <c r="R111" s="274">
        <v>0</v>
      </c>
      <c r="S111" s="274">
        <v>0</v>
      </c>
      <c r="T111" s="274">
        <v>0</v>
      </c>
    </row>
    <row r="112" spans="2:20" ht="24" x14ac:dyDescent="0.25">
      <c r="B112" s="330" t="s">
        <v>401</v>
      </c>
      <c r="C112" s="311" t="s">
        <v>402</v>
      </c>
      <c r="D112" s="329" t="s">
        <v>234</v>
      </c>
      <c r="E112" s="329" t="s">
        <v>234</v>
      </c>
      <c r="F112" s="330">
        <v>0</v>
      </c>
      <c r="G112" s="330">
        <v>0</v>
      </c>
      <c r="H112" s="330">
        <v>0</v>
      </c>
      <c r="I112" s="330">
        <v>0</v>
      </c>
      <c r="J112" s="330">
        <v>0</v>
      </c>
      <c r="K112" s="330">
        <v>0</v>
      </c>
      <c r="L112" s="330">
        <v>0</v>
      </c>
      <c r="M112" s="330">
        <v>0</v>
      </c>
      <c r="N112" s="330">
        <v>0</v>
      </c>
      <c r="O112" s="330">
        <v>0</v>
      </c>
      <c r="P112" s="330">
        <v>0</v>
      </c>
      <c r="Q112" s="330">
        <v>0</v>
      </c>
      <c r="R112" s="330">
        <v>0</v>
      </c>
      <c r="S112" s="330">
        <v>0</v>
      </c>
      <c r="T112" s="330">
        <v>0</v>
      </c>
    </row>
    <row r="113" spans="2:20" x14ac:dyDescent="0.25">
      <c r="B113" s="254" t="s">
        <v>37</v>
      </c>
      <c r="C113" s="255"/>
      <c r="D113" s="428"/>
      <c r="E113" s="430"/>
      <c r="F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74"/>
      <c r="S113" s="274"/>
      <c r="T113" s="274"/>
    </row>
    <row r="114" spans="2:20" ht="48" x14ac:dyDescent="0.25">
      <c r="B114" s="274" t="s">
        <v>403</v>
      </c>
      <c r="C114" s="263" t="s">
        <v>404</v>
      </c>
      <c r="D114" s="273">
        <v>831</v>
      </c>
      <c r="E114" s="273" t="s">
        <v>234</v>
      </c>
      <c r="F114" s="274">
        <v>0</v>
      </c>
      <c r="G114" s="274">
        <v>0</v>
      </c>
      <c r="H114" s="274">
        <v>0</v>
      </c>
      <c r="I114" s="274">
        <v>0</v>
      </c>
      <c r="J114" s="274">
        <v>0</v>
      </c>
      <c r="K114" s="274">
        <v>0</v>
      </c>
      <c r="L114" s="274">
        <v>0</v>
      </c>
      <c r="M114" s="274">
        <v>0</v>
      </c>
      <c r="N114" s="274">
        <v>0</v>
      </c>
      <c r="O114" s="274">
        <v>0</v>
      </c>
      <c r="P114" s="274">
        <v>0</v>
      </c>
      <c r="Q114" s="274">
        <v>0</v>
      </c>
      <c r="R114" s="274">
        <v>0</v>
      </c>
      <c r="S114" s="274">
        <v>0</v>
      </c>
      <c r="T114" s="274">
        <v>0</v>
      </c>
    </row>
    <row r="115" spans="2:20" ht="48" x14ac:dyDescent="0.25">
      <c r="B115" s="254" t="s">
        <v>405</v>
      </c>
      <c r="C115" s="263" t="s">
        <v>406</v>
      </c>
      <c r="D115" s="257">
        <v>831</v>
      </c>
      <c r="E115" s="257">
        <v>293</v>
      </c>
      <c r="F115" s="254">
        <v>0</v>
      </c>
      <c r="G115" s="254">
        <v>0</v>
      </c>
      <c r="H115" s="281">
        <v>0</v>
      </c>
      <c r="I115" s="281">
        <v>0</v>
      </c>
      <c r="J115" s="281">
        <v>0</v>
      </c>
      <c r="K115" s="254">
        <v>0</v>
      </c>
      <c r="L115" s="281">
        <v>0</v>
      </c>
      <c r="M115" s="281">
        <v>0</v>
      </c>
      <c r="N115" s="281">
        <v>0</v>
      </c>
      <c r="O115" s="281">
        <v>0</v>
      </c>
      <c r="P115" s="281">
        <v>0</v>
      </c>
      <c r="Q115" s="281">
        <v>0</v>
      </c>
      <c r="R115" s="281">
        <v>0</v>
      </c>
      <c r="S115" s="281">
        <v>0</v>
      </c>
      <c r="T115" s="281">
        <v>0</v>
      </c>
    </row>
    <row r="116" spans="2:20" ht="24" x14ac:dyDescent="0.25">
      <c r="B116" s="254" t="s">
        <v>388</v>
      </c>
      <c r="C116" s="263" t="s">
        <v>407</v>
      </c>
      <c r="D116" s="257">
        <v>831</v>
      </c>
      <c r="E116" s="257">
        <v>296</v>
      </c>
      <c r="F116" s="254">
        <v>0</v>
      </c>
      <c r="G116" s="254">
        <v>0</v>
      </c>
      <c r="H116" s="281">
        <v>0</v>
      </c>
      <c r="I116" s="281">
        <v>0</v>
      </c>
      <c r="J116" s="281">
        <v>0</v>
      </c>
      <c r="K116" s="254">
        <v>0</v>
      </c>
      <c r="L116" s="281">
        <v>0</v>
      </c>
      <c r="M116" s="281">
        <v>0</v>
      </c>
      <c r="N116" s="281">
        <v>0</v>
      </c>
      <c r="O116" s="281">
        <v>0</v>
      </c>
      <c r="P116" s="281">
        <v>0</v>
      </c>
      <c r="Q116" s="281">
        <v>0</v>
      </c>
      <c r="R116" s="281">
        <v>0</v>
      </c>
      <c r="S116" s="281">
        <v>0</v>
      </c>
      <c r="T116" s="281">
        <v>0</v>
      </c>
    </row>
    <row r="117" spans="2:20" ht="24" x14ac:dyDescent="0.25">
      <c r="B117" s="254" t="s">
        <v>390</v>
      </c>
      <c r="C117" s="263" t="s">
        <v>408</v>
      </c>
      <c r="D117" s="257">
        <v>831</v>
      </c>
      <c r="E117" s="257">
        <v>297</v>
      </c>
      <c r="F117" s="254">
        <v>0</v>
      </c>
      <c r="G117" s="254">
        <v>0</v>
      </c>
      <c r="H117" s="281">
        <v>0</v>
      </c>
      <c r="I117" s="281">
        <v>0</v>
      </c>
      <c r="J117" s="281">
        <v>0</v>
      </c>
      <c r="K117" s="254">
        <v>0</v>
      </c>
      <c r="L117" s="281">
        <v>0</v>
      </c>
      <c r="M117" s="281">
        <v>0</v>
      </c>
      <c r="N117" s="281">
        <v>0</v>
      </c>
      <c r="O117" s="281">
        <v>0</v>
      </c>
      <c r="P117" s="281">
        <v>0</v>
      </c>
      <c r="Q117" s="281">
        <v>0</v>
      </c>
      <c r="R117" s="281">
        <v>0</v>
      </c>
      <c r="S117" s="281">
        <v>0</v>
      </c>
      <c r="T117" s="281">
        <v>0</v>
      </c>
    </row>
    <row r="118" spans="2:20" x14ac:dyDescent="0.25">
      <c r="B118" s="330" t="s">
        <v>409</v>
      </c>
      <c r="C118" s="311" t="s">
        <v>410</v>
      </c>
      <c r="D118" s="329" t="s">
        <v>234</v>
      </c>
      <c r="E118" s="329" t="s">
        <v>234</v>
      </c>
      <c r="F118" s="330">
        <v>0</v>
      </c>
      <c r="G118" s="330">
        <v>0</v>
      </c>
      <c r="H118" s="330">
        <v>0</v>
      </c>
      <c r="I118" s="330">
        <v>0</v>
      </c>
      <c r="J118" s="330">
        <v>0</v>
      </c>
      <c r="K118" s="330">
        <v>0</v>
      </c>
      <c r="L118" s="330">
        <v>0</v>
      </c>
      <c r="M118" s="330">
        <v>0</v>
      </c>
      <c r="N118" s="330">
        <v>0</v>
      </c>
      <c r="O118" s="330">
        <v>0</v>
      </c>
      <c r="P118" s="330">
        <v>0</v>
      </c>
      <c r="Q118" s="330">
        <v>0</v>
      </c>
      <c r="R118" s="330">
        <v>0</v>
      </c>
      <c r="S118" s="330">
        <v>0</v>
      </c>
      <c r="T118" s="330">
        <v>0</v>
      </c>
    </row>
    <row r="119" spans="2:20" ht="48" x14ac:dyDescent="0.25">
      <c r="B119" s="325" t="s">
        <v>411</v>
      </c>
      <c r="C119" s="324" t="s">
        <v>412</v>
      </c>
      <c r="D119" s="323">
        <v>243</v>
      </c>
      <c r="E119" s="323" t="s">
        <v>234</v>
      </c>
      <c r="F119" s="325">
        <v>0</v>
      </c>
      <c r="G119" s="325">
        <v>0</v>
      </c>
      <c r="H119" s="325">
        <v>0</v>
      </c>
      <c r="I119" s="325">
        <v>0</v>
      </c>
      <c r="J119" s="325">
        <v>0</v>
      </c>
      <c r="K119" s="325">
        <v>0</v>
      </c>
      <c r="L119" s="325">
        <v>0</v>
      </c>
      <c r="M119" s="325">
        <v>0</v>
      </c>
      <c r="N119" s="325">
        <v>0</v>
      </c>
      <c r="O119" s="325">
        <v>0</v>
      </c>
      <c r="P119" s="325">
        <v>0</v>
      </c>
      <c r="Q119" s="325">
        <v>0</v>
      </c>
      <c r="R119" s="325">
        <v>0</v>
      </c>
      <c r="S119" s="325">
        <v>0</v>
      </c>
      <c r="T119" s="325">
        <v>0</v>
      </c>
    </row>
    <row r="120" spans="2:20" ht="24" x14ac:dyDescent="0.25">
      <c r="B120" s="254" t="s">
        <v>413</v>
      </c>
      <c r="C120" s="263" t="s">
        <v>414</v>
      </c>
      <c r="D120" s="257">
        <v>243</v>
      </c>
      <c r="E120" s="257">
        <v>225</v>
      </c>
      <c r="F120" s="254">
        <v>0</v>
      </c>
      <c r="G120" s="254">
        <v>0</v>
      </c>
      <c r="H120" s="281">
        <v>0</v>
      </c>
      <c r="I120" s="281">
        <v>0</v>
      </c>
      <c r="J120" s="281">
        <v>0</v>
      </c>
      <c r="K120" s="254">
        <v>0</v>
      </c>
      <c r="L120" s="281">
        <v>0</v>
      </c>
      <c r="M120" s="281">
        <v>0</v>
      </c>
      <c r="N120" s="281">
        <v>0</v>
      </c>
      <c r="O120" s="281">
        <v>0</v>
      </c>
      <c r="P120" s="281">
        <v>0</v>
      </c>
      <c r="Q120" s="281">
        <v>0</v>
      </c>
      <c r="R120" s="281">
        <v>0</v>
      </c>
      <c r="S120" s="281">
        <v>0</v>
      </c>
      <c r="T120" s="281">
        <v>0</v>
      </c>
    </row>
    <row r="121" spans="2:20" x14ac:dyDescent="0.25">
      <c r="B121" s="254" t="s">
        <v>415</v>
      </c>
      <c r="C121" s="263" t="s">
        <v>416</v>
      </c>
      <c r="D121" s="257">
        <v>243</v>
      </c>
      <c r="E121" s="257">
        <v>226</v>
      </c>
      <c r="F121" s="254">
        <v>0</v>
      </c>
      <c r="G121" s="254">
        <v>0</v>
      </c>
      <c r="H121" s="281">
        <v>0</v>
      </c>
      <c r="I121" s="281">
        <v>0</v>
      </c>
      <c r="J121" s="281">
        <v>0</v>
      </c>
      <c r="K121" s="254">
        <v>0</v>
      </c>
      <c r="L121" s="281">
        <v>0</v>
      </c>
      <c r="M121" s="281">
        <v>0</v>
      </c>
      <c r="N121" s="281">
        <v>0</v>
      </c>
      <c r="O121" s="281">
        <v>0</v>
      </c>
      <c r="P121" s="281">
        <v>0</v>
      </c>
      <c r="Q121" s="281">
        <v>0</v>
      </c>
      <c r="R121" s="281">
        <v>0</v>
      </c>
      <c r="S121" s="281">
        <v>0</v>
      </c>
      <c r="T121" s="281">
        <v>0</v>
      </c>
    </row>
    <row r="122" spans="2:20" x14ac:dyDescent="0.25">
      <c r="B122" s="254" t="s">
        <v>417</v>
      </c>
      <c r="C122" s="263"/>
      <c r="D122" s="257"/>
      <c r="E122" s="257"/>
      <c r="F122" s="287"/>
      <c r="G122" s="287"/>
      <c r="H122" s="287"/>
      <c r="I122" s="287"/>
      <c r="J122" s="287"/>
      <c r="K122" s="254"/>
      <c r="L122" s="287"/>
      <c r="M122" s="287"/>
      <c r="N122" s="287"/>
      <c r="O122" s="287"/>
      <c r="P122" s="287"/>
      <c r="Q122" s="287"/>
      <c r="R122" s="287"/>
      <c r="S122" s="287"/>
      <c r="T122" s="287"/>
    </row>
    <row r="123" spans="2:20" x14ac:dyDescent="0.25">
      <c r="B123" s="254" t="s">
        <v>418</v>
      </c>
      <c r="C123" s="263" t="s">
        <v>419</v>
      </c>
      <c r="D123" s="257">
        <v>243</v>
      </c>
      <c r="E123" s="257">
        <v>226</v>
      </c>
      <c r="F123" s="287">
        <v>0</v>
      </c>
      <c r="G123" s="287">
        <v>0</v>
      </c>
      <c r="H123" s="288">
        <v>0</v>
      </c>
      <c r="I123" s="288">
        <v>0</v>
      </c>
      <c r="J123" s="288">
        <v>0</v>
      </c>
      <c r="K123" s="254">
        <v>0</v>
      </c>
      <c r="L123" s="288">
        <v>0</v>
      </c>
      <c r="M123" s="288">
        <v>0</v>
      </c>
      <c r="N123" s="288">
        <v>0</v>
      </c>
      <c r="O123" s="288">
        <v>0</v>
      </c>
      <c r="P123" s="288">
        <v>0</v>
      </c>
      <c r="Q123" s="288">
        <v>0</v>
      </c>
      <c r="R123" s="288">
        <v>0</v>
      </c>
      <c r="S123" s="288">
        <v>0</v>
      </c>
      <c r="T123" s="288">
        <v>0</v>
      </c>
    </row>
    <row r="124" spans="2:20" x14ac:dyDescent="0.25">
      <c r="B124" s="254" t="s">
        <v>420</v>
      </c>
      <c r="C124" s="263" t="s">
        <v>421</v>
      </c>
      <c r="D124" s="257">
        <v>243</v>
      </c>
      <c r="E124" s="257">
        <v>228</v>
      </c>
      <c r="F124" s="254">
        <v>0</v>
      </c>
      <c r="G124" s="254">
        <v>0</v>
      </c>
      <c r="H124" s="281">
        <v>0</v>
      </c>
      <c r="I124" s="281">
        <v>0</v>
      </c>
      <c r="J124" s="281">
        <v>0</v>
      </c>
      <c r="K124" s="254">
        <v>0</v>
      </c>
      <c r="L124" s="281">
        <v>0</v>
      </c>
      <c r="M124" s="281">
        <v>0</v>
      </c>
      <c r="N124" s="281">
        <v>0</v>
      </c>
      <c r="O124" s="281">
        <v>0</v>
      </c>
      <c r="P124" s="281">
        <v>0</v>
      </c>
      <c r="Q124" s="281">
        <v>0</v>
      </c>
      <c r="R124" s="281">
        <v>0</v>
      </c>
      <c r="S124" s="281">
        <v>0</v>
      </c>
      <c r="T124" s="281">
        <v>0</v>
      </c>
    </row>
    <row r="125" spans="2:20" x14ac:dyDescent="0.25">
      <c r="B125" s="254" t="s">
        <v>177</v>
      </c>
      <c r="C125" s="263" t="s">
        <v>422</v>
      </c>
      <c r="D125" s="257">
        <v>243</v>
      </c>
      <c r="E125" s="257">
        <v>310</v>
      </c>
      <c r="F125" s="254">
        <v>0</v>
      </c>
      <c r="G125" s="254">
        <v>0</v>
      </c>
      <c r="H125" s="281">
        <v>0</v>
      </c>
      <c r="I125" s="281">
        <v>0</v>
      </c>
      <c r="J125" s="281">
        <v>0</v>
      </c>
      <c r="K125" s="254">
        <v>0</v>
      </c>
      <c r="L125" s="281">
        <v>0</v>
      </c>
      <c r="M125" s="281">
        <v>0</v>
      </c>
      <c r="N125" s="281">
        <v>0</v>
      </c>
      <c r="O125" s="281">
        <v>0</v>
      </c>
      <c r="P125" s="281">
        <v>0</v>
      </c>
      <c r="Q125" s="281">
        <v>0</v>
      </c>
      <c r="R125" s="281">
        <v>0</v>
      </c>
      <c r="S125" s="281">
        <v>0</v>
      </c>
      <c r="T125" s="281">
        <v>0</v>
      </c>
    </row>
    <row r="126" spans="2:20" x14ac:dyDescent="0.25">
      <c r="B126" s="325" t="s">
        <v>423</v>
      </c>
      <c r="C126" s="324" t="s">
        <v>424</v>
      </c>
      <c r="D126" s="323">
        <v>244</v>
      </c>
      <c r="E126" s="323" t="s">
        <v>234</v>
      </c>
      <c r="F126" s="325">
        <v>0</v>
      </c>
      <c r="G126" s="325">
        <v>0</v>
      </c>
      <c r="H126" s="325">
        <v>0</v>
      </c>
      <c r="I126" s="325">
        <v>0</v>
      </c>
      <c r="J126" s="325">
        <v>0</v>
      </c>
      <c r="K126" s="325">
        <v>0</v>
      </c>
      <c r="L126" s="325">
        <v>0</v>
      </c>
      <c r="M126" s="325">
        <v>0</v>
      </c>
      <c r="N126" s="325">
        <v>0</v>
      </c>
      <c r="O126" s="325">
        <v>0</v>
      </c>
      <c r="P126" s="325">
        <v>0</v>
      </c>
      <c r="Q126" s="325">
        <v>0</v>
      </c>
      <c r="R126" s="325">
        <v>0</v>
      </c>
      <c r="S126" s="325">
        <v>0</v>
      </c>
      <c r="T126" s="325">
        <v>0</v>
      </c>
    </row>
    <row r="127" spans="2:20" x14ac:dyDescent="0.25">
      <c r="B127" s="254" t="s">
        <v>37</v>
      </c>
      <c r="C127" s="255"/>
      <c r="D127" s="428"/>
      <c r="E127" s="430"/>
      <c r="F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74"/>
      <c r="S127" s="274"/>
      <c r="T127" s="274"/>
    </row>
    <row r="128" spans="2:20" x14ac:dyDescent="0.25">
      <c r="B128" s="254" t="s">
        <v>425</v>
      </c>
      <c r="C128" s="263" t="s">
        <v>426</v>
      </c>
      <c r="D128" s="257">
        <v>244</v>
      </c>
      <c r="E128" s="257">
        <v>221</v>
      </c>
      <c r="F128" s="254">
        <v>0</v>
      </c>
      <c r="G128" s="254">
        <v>0</v>
      </c>
      <c r="H128" s="281">
        <v>0</v>
      </c>
      <c r="I128" s="281">
        <v>0</v>
      </c>
      <c r="J128" s="281">
        <v>0</v>
      </c>
      <c r="K128" s="254">
        <v>0</v>
      </c>
      <c r="L128" s="281">
        <v>0</v>
      </c>
      <c r="M128" s="281">
        <v>0</v>
      </c>
      <c r="N128" s="281">
        <v>0</v>
      </c>
      <c r="O128" s="281">
        <v>0</v>
      </c>
      <c r="P128" s="281">
        <v>0</v>
      </c>
      <c r="Q128" s="281">
        <v>0</v>
      </c>
      <c r="R128" s="281">
        <v>0</v>
      </c>
      <c r="S128" s="281">
        <v>0</v>
      </c>
      <c r="T128" s="281">
        <v>0</v>
      </c>
    </row>
    <row r="129" spans="2:20" x14ac:dyDescent="0.25">
      <c r="B129" s="254" t="s">
        <v>427</v>
      </c>
      <c r="C129" s="263" t="s">
        <v>428</v>
      </c>
      <c r="D129" s="257">
        <v>244</v>
      </c>
      <c r="E129" s="257">
        <v>222</v>
      </c>
      <c r="F129" s="254">
        <v>0</v>
      </c>
      <c r="G129" s="254">
        <v>0</v>
      </c>
      <c r="H129" s="281">
        <v>0</v>
      </c>
      <c r="I129" s="281">
        <v>0</v>
      </c>
      <c r="J129" s="281">
        <v>0</v>
      </c>
      <c r="K129" s="254">
        <v>0</v>
      </c>
      <c r="L129" s="281">
        <v>0</v>
      </c>
      <c r="M129" s="281">
        <v>0</v>
      </c>
      <c r="N129" s="281">
        <v>0</v>
      </c>
      <c r="O129" s="281">
        <v>0</v>
      </c>
      <c r="P129" s="281">
        <v>0</v>
      </c>
      <c r="Q129" s="281">
        <v>0</v>
      </c>
      <c r="R129" s="281">
        <v>0</v>
      </c>
      <c r="S129" s="281">
        <v>0</v>
      </c>
      <c r="T129" s="281">
        <v>0</v>
      </c>
    </row>
    <row r="130" spans="2:20" x14ac:dyDescent="0.25">
      <c r="B130" s="254" t="s">
        <v>331</v>
      </c>
      <c r="C130" s="263" t="s">
        <v>429</v>
      </c>
      <c r="D130" s="257">
        <v>244</v>
      </c>
      <c r="E130" s="257">
        <v>223</v>
      </c>
      <c r="F130" s="254">
        <v>0</v>
      </c>
      <c r="G130" s="254">
        <v>0</v>
      </c>
      <c r="H130" s="281">
        <v>0</v>
      </c>
      <c r="I130" s="281">
        <v>0</v>
      </c>
      <c r="J130" s="281">
        <v>0</v>
      </c>
      <c r="K130" s="254">
        <v>0</v>
      </c>
      <c r="L130" s="281">
        <v>0</v>
      </c>
      <c r="M130" s="281">
        <v>0</v>
      </c>
      <c r="N130" s="281">
        <v>0</v>
      </c>
      <c r="O130" s="281">
        <v>0</v>
      </c>
      <c r="P130" s="281">
        <v>0</v>
      </c>
      <c r="Q130" s="281">
        <v>0</v>
      </c>
      <c r="R130" s="281">
        <v>0</v>
      </c>
      <c r="S130" s="281">
        <v>0</v>
      </c>
      <c r="T130" s="281">
        <v>0</v>
      </c>
    </row>
    <row r="131" spans="2:20" ht="36" x14ac:dyDescent="0.25">
      <c r="B131" s="254" t="s">
        <v>430</v>
      </c>
      <c r="C131" s="263" t="s">
        <v>431</v>
      </c>
      <c r="D131" s="257">
        <v>244</v>
      </c>
      <c r="E131" s="257">
        <v>224</v>
      </c>
      <c r="F131" s="254">
        <v>0</v>
      </c>
      <c r="G131" s="254">
        <v>0</v>
      </c>
      <c r="H131" s="281">
        <v>0</v>
      </c>
      <c r="I131" s="281">
        <v>0</v>
      </c>
      <c r="J131" s="281">
        <v>0</v>
      </c>
      <c r="K131" s="254">
        <v>0</v>
      </c>
      <c r="L131" s="281">
        <v>0</v>
      </c>
      <c r="M131" s="281">
        <v>0</v>
      </c>
      <c r="N131" s="281">
        <v>0</v>
      </c>
      <c r="O131" s="281">
        <v>0</v>
      </c>
      <c r="P131" s="281">
        <v>0</v>
      </c>
      <c r="Q131" s="281">
        <v>0</v>
      </c>
      <c r="R131" s="281">
        <v>0</v>
      </c>
      <c r="S131" s="281">
        <v>0</v>
      </c>
      <c r="T131" s="281">
        <v>0</v>
      </c>
    </row>
    <row r="132" spans="2:20" x14ac:dyDescent="0.25">
      <c r="B132" s="254" t="s">
        <v>432</v>
      </c>
      <c r="C132" s="263" t="s">
        <v>433</v>
      </c>
      <c r="D132" s="257">
        <v>244</v>
      </c>
      <c r="E132" s="257">
        <v>225</v>
      </c>
      <c r="F132" s="254">
        <v>0</v>
      </c>
      <c r="G132" s="254">
        <v>0</v>
      </c>
      <c r="H132" s="281">
        <v>0</v>
      </c>
      <c r="I132" s="281">
        <v>0</v>
      </c>
      <c r="J132" s="281">
        <v>0</v>
      </c>
      <c r="K132" s="254">
        <v>0</v>
      </c>
      <c r="L132" s="281">
        <v>0</v>
      </c>
      <c r="M132" s="281">
        <v>0</v>
      </c>
      <c r="N132" s="281">
        <v>0</v>
      </c>
      <c r="O132" s="281">
        <v>0</v>
      </c>
      <c r="P132" s="281">
        <v>0</v>
      </c>
      <c r="Q132" s="281">
        <v>0</v>
      </c>
      <c r="R132" s="281">
        <v>0</v>
      </c>
      <c r="S132" s="281">
        <v>0</v>
      </c>
      <c r="T132" s="281">
        <v>0</v>
      </c>
    </row>
    <row r="133" spans="2:20" x14ac:dyDescent="0.25">
      <c r="B133" s="254" t="s">
        <v>415</v>
      </c>
      <c r="C133" s="263" t="s">
        <v>434</v>
      </c>
      <c r="D133" s="257">
        <v>244</v>
      </c>
      <c r="E133" s="257">
        <v>226</v>
      </c>
      <c r="F133" s="254">
        <v>0</v>
      </c>
      <c r="G133" s="254">
        <v>0</v>
      </c>
      <c r="H133" s="281">
        <v>0</v>
      </c>
      <c r="I133" s="281">
        <v>0</v>
      </c>
      <c r="J133" s="281">
        <v>0</v>
      </c>
      <c r="K133" s="254">
        <v>0</v>
      </c>
      <c r="L133" s="281">
        <v>0</v>
      </c>
      <c r="M133" s="281">
        <v>0</v>
      </c>
      <c r="N133" s="281">
        <v>0</v>
      </c>
      <c r="O133" s="281">
        <v>0</v>
      </c>
      <c r="P133" s="281">
        <v>0</v>
      </c>
      <c r="Q133" s="281">
        <v>0</v>
      </c>
      <c r="R133" s="281">
        <v>0</v>
      </c>
      <c r="S133" s="281">
        <v>0</v>
      </c>
      <c r="T133" s="281">
        <v>0</v>
      </c>
    </row>
    <row r="134" spans="2:20" x14ac:dyDescent="0.25">
      <c r="B134" s="254" t="s">
        <v>417</v>
      </c>
      <c r="C134" s="263"/>
      <c r="D134" s="257"/>
      <c r="E134" s="257"/>
      <c r="F134" s="287"/>
      <c r="G134" s="287"/>
      <c r="H134" s="287"/>
      <c r="I134" s="287"/>
      <c r="J134" s="287"/>
      <c r="K134" s="254"/>
      <c r="L134" s="287"/>
      <c r="M134" s="287"/>
      <c r="N134" s="287"/>
      <c r="O134" s="287"/>
      <c r="P134" s="287"/>
      <c r="Q134" s="287"/>
      <c r="R134" s="287"/>
      <c r="S134" s="287"/>
      <c r="T134" s="287"/>
    </row>
    <row r="135" spans="2:20" x14ac:dyDescent="0.25">
      <c r="B135" s="254" t="s">
        <v>418</v>
      </c>
      <c r="C135" s="263" t="s">
        <v>435</v>
      </c>
      <c r="D135" s="257">
        <v>244</v>
      </c>
      <c r="E135" s="257">
        <v>226</v>
      </c>
      <c r="F135" s="287">
        <v>0</v>
      </c>
      <c r="G135" s="287">
        <v>0</v>
      </c>
      <c r="H135" s="288">
        <v>0</v>
      </c>
      <c r="I135" s="288">
        <v>0</v>
      </c>
      <c r="J135" s="288">
        <v>0</v>
      </c>
      <c r="K135" s="254">
        <v>0</v>
      </c>
      <c r="L135" s="288">
        <v>0</v>
      </c>
      <c r="M135" s="288">
        <v>0</v>
      </c>
      <c r="N135" s="288">
        <v>0</v>
      </c>
      <c r="O135" s="288">
        <v>0</v>
      </c>
      <c r="P135" s="288">
        <v>0</v>
      </c>
      <c r="Q135" s="288">
        <v>0</v>
      </c>
      <c r="R135" s="288">
        <v>0</v>
      </c>
      <c r="S135" s="288">
        <v>0</v>
      </c>
      <c r="T135" s="288">
        <v>0</v>
      </c>
    </row>
    <row r="136" spans="2:20" x14ac:dyDescent="0.25">
      <c r="B136" s="254" t="s">
        <v>436</v>
      </c>
      <c r="C136" s="263" t="s">
        <v>437</v>
      </c>
      <c r="D136" s="257">
        <v>244</v>
      </c>
      <c r="E136" s="257">
        <v>227</v>
      </c>
      <c r="F136" s="254">
        <v>0</v>
      </c>
      <c r="G136" s="254">
        <v>0</v>
      </c>
      <c r="H136" s="281">
        <v>0</v>
      </c>
      <c r="I136" s="281">
        <v>0</v>
      </c>
      <c r="J136" s="281">
        <v>0</v>
      </c>
      <c r="K136" s="254">
        <v>0</v>
      </c>
      <c r="L136" s="281">
        <v>0</v>
      </c>
      <c r="M136" s="281">
        <v>0</v>
      </c>
      <c r="N136" s="281">
        <v>0</v>
      </c>
      <c r="O136" s="281">
        <v>0</v>
      </c>
      <c r="P136" s="281">
        <v>0</v>
      </c>
      <c r="Q136" s="281">
        <v>0</v>
      </c>
      <c r="R136" s="281">
        <v>0</v>
      </c>
      <c r="S136" s="281">
        <v>0</v>
      </c>
      <c r="T136" s="281">
        <v>0</v>
      </c>
    </row>
    <row r="137" spans="2:20" x14ac:dyDescent="0.25">
      <c r="B137" s="254" t="s">
        <v>420</v>
      </c>
      <c r="C137" s="263" t="s">
        <v>438</v>
      </c>
      <c r="D137" s="257">
        <v>244</v>
      </c>
      <c r="E137" s="257">
        <v>228</v>
      </c>
      <c r="F137" s="254">
        <v>0</v>
      </c>
      <c r="G137" s="254">
        <v>0</v>
      </c>
      <c r="H137" s="281">
        <v>0</v>
      </c>
      <c r="I137" s="281">
        <v>0</v>
      </c>
      <c r="J137" s="281">
        <v>0</v>
      </c>
      <c r="K137" s="254">
        <v>0</v>
      </c>
      <c r="L137" s="281">
        <v>0</v>
      </c>
      <c r="M137" s="281">
        <v>0</v>
      </c>
      <c r="N137" s="281">
        <v>0</v>
      </c>
      <c r="O137" s="281">
        <v>0</v>
      </c>
      <c r="P137" s="281">
        <v>0</v>
      </c>
      <c r="Q137" s="281">
        <v>0</v>
      </c>
      <c r="R137" s="281">
        <v>0</v>
      </c>
      <c r="S137" s="281">
        <v>0</v>
      </c>
      <c r="T137" s="281">
        <v>0</v>
      </c>
    </row>
    <row r="138" spans="2:20" ht="36" x14ac:dyDescent="0.25">
      <c r="B138" s="258" t="s">
        <v>439</v>
      </c>
      <c r="C138" s="263" t="s">
        <v>440</v>
      </c>
      <c r="D138" s="257">
        <v>244</v>
      </c>
      <c r="E138" s="257">
        <v>229</v>
      </c>
      <c r="F138" s="258">
        <v>0</v>
      </c>
      <c r="G138" s="258">
        <v>0</v>
      </c>
      <c r="H138" s="281">
        <v>0</v>
      </c>
      <c r="I138" s="281">
        <v>0</v>
      </c>
      <c r="J138" s="281">
        <v>0</v>
      </c>
      <c r="K138" s="254">
        <v>0</v>
      </c>
      <c r="L138" s="281">
        <v>0</v>
      </c>
      <c r="M138" s="281">
        <v>0</v>
      </c>
      <c r="N138" s="281">
        <v>0</v>
      </c>
      <c r="O138" s="281">
        <v>0</v>
      </c>
      <c r="P138" s="281">
        <v>0</v>
      </c>
      <c r="Q138" s="281">
        <v>0</v>
      </c>
      <c r="R138" s="281">
        <v>0</v>
      </c>
      <c r="S138" s="281">
        <v>0</v>
      </c>
      <c r="T138" s="281">
        <v>0</v>
      </c>
    </row>
    <row r="139" spans="2:20" x14ac:dyDescent="0.25">
      <c r="B139" s="254" t="s">
        <v>177</v>
      </c>
      <c r="C139" s="264" t="s">
        <v>441</v>
      </c>
      <c r="D139" s="257">
        <v>244</v>
      </c>
      <c r="E139" s="257">
        <v>310</v>
      </c>
      <c r="F139" s="254">
        <v>0</v>
      </c>
      <c r="G139" s="254">
        <v>0</v>
      </c>
      <c r="H139" s="281">
        <v>0</v>
      </c>
      <c r="I139" s="281">
        <v>0</v>
      </c>
      <c r="J139" s="281">
        <v>0</v>
      </c>
      <c r="K139" s="254">
        <v>0</v>
      </c>
      <c r="L139" s="281">
        <v>0</v>
      </c>
      <c r="M139" s="281">
        <v>0</v>
      </c>
      <c r="N139" s="281">
        <v>0</v>
      </c>
      <c r="O139" s="281">
        <v>0</v>
      </c>
      <c r="P139" s="281">
        <v>0</v>
      </c>
      <c r="Q139" s="281">
        <v>0</v>
      </c>
      <c r="R139" s="281">
        <v>0</v>
      </c>
      <c r="S139" s="281">
        <v>0</v>
      </c>
      <c r="T139" s="281">
        <v>0</v>
      </c>
    </row>
    <row r="140" spans="2:20" x14ac:dyDescent="0.25">
      <c r="B140" s="254" t="s">
        <v>442</v>
      </c>
      <c r="C140" s="264" t="s">
        <v>443</v>
      </c>
      <c r="D140" s="257">
        <v>244</v>
      </c>
      <c r="E140" s="257">
        <v>320</v>
      </c>
      <c r="F140" s="254">
        <v>0</v>
      </c>
      <c r="G140" s="254">
        <v>0</v>
      </c>
      <c r="H140" s="281">
        <v>0</v>
      </c>
      <c r="I140" s="281">
        <v>0</v>
      </c>
      <c r="J140" s="281">
        <v>0</v>
      </c>
      <c r="K140" s="254">
        <v>0</v>
      </c>
      <c r="L140" s="281">
        <v>0</v>
      </c>
      <c r="M140" s="281">
        <v>0</v>
      </c>
      <c r="N140" s="281">
        <v>0</v>
      </c>
      <c r="O140" s="281">
        <v>0</v>
      </c>
      <c r="P140" s="281">
        <v>0</v>
      </c>
      <c r="Q140" s="281">
        <v>0</v>
      </c>
      <c r="R140" s="281">
        <v>0</v>
      </c>
      <c r="S140" s="281">
        <v>0</v>
      </c>
      <c r="T140" s="281">
        <v>0</v>
      </c>
    </row>
    <row r="141" spans="2:20" x14ac:dyDescent="0.25">
      <c r="B141" s="254" t="s">
        <v>444</v>
      </c>
      <c r="C141" s="264" t="s">
        <v>445</v>
      </c>
      <c r="D141" s="257">
        <v>244</v>
      </c>
      <c r="E141" s="257">
        <v>340</v>
      </c>
      <c r="F141" s="254">
        <v>0</v>
      </c>
      <c r="G141" s="254">
        <v>0</v>
      </c>
      <c r="H141" s="254">
        <v>0</v>
      </c>
      <c r="I141" s="254">
        <v>0</v>
      </c>
      <c r="J141" s="254">
        <v>0</v>
      </c>
      <c r="K141" s="254">
        <v>0</v>
      </c>
      <c r="L141" s="254">
        <v>0</v>
      </c>
      <c r="M141" s="254">
        <v>0</v>
      </c>
      <c r="N141" s="254">
        <v>0</v>
      </c>
      <c r="O141" s="254">
        <v>0</v>
      </c>
      <c r="P141" s="254">
        <v>0</v>
      </c>
      <c r="Q141" s="254">
        <v>0</v>
      </c>
      <c r="R141" s="274">
        <v>0</v>
      </c>
      <c r="S141" s="274">
        <v>0</v>
      </c>
      <c r="T141" s="274">
        <v>0</v>
      </c>
    </row>
    <row r="142" spans="2:20" x14ac:dyDescent="0.25">
      <c r="B142" s="254" t="s">
        <v>37</v>
      </c>
      <c r="C142" s="264"/>
      <c r="D142" s="256"/>
      <c r="E142" s="262"/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74"/>
      <c r="S142" s="274"/>
      <c r="T142" s="274"/>
    </row>
    <row r="143" spans="2:20" ht="36" x14ac:dyDescent="0.25">
      <c r="B143" s="254" t="s">
        <v>446</v>
      </c>
      <c r="C143" s="264" t="s">
        <v>447</v>
      </c>
      <c r="D143" s="256">
        <v>244</v>
      </c>
      <c r="E143" s="257">
        <v>341</v>
      </c>
      <c r="F143" s="254">
        <v>0</v>
      </c>
      <c r="G143" s="254">
        <v>0</v>
      </c>
      <c r="H143" s="281">
        <v>0</v>
      </c>
      <c r="I143" s="281">
        <v>0</v>
      </c>
      <c r="J143" s="281">
        <v>0</v>
      </c>
      <c r="K143" s="254">
        <v>0</v>
      </c>
      <c r="L143" s="281">
        <v>0</v>
      </c>
      <c r="M143" s="281">
        <v>0</v>
      </c>
      <c r="N143" s="281">
        <v>0</v>
      </c>
      <c r="O143" s="281">
        <v>0</v>
      </c>
      <c r="P143" s="281">
        <v>0</v>
      </c>
      <c r="Q143" s="281">
        <v>0</v>
      </c>
      <c r="R143" s="281">
        <v>0</v>
      </c>
      <c r="S143" s="281">
        <v>0</v>
      </c>
      <c r="T143" s="281">
        <v>0</v>
      </c>
    </row>
    <row r="144" spans="2:20" x14ac:dyDescent="0.25">
      <c r="B144" s="254" t="s">
        <v>448</v>
      </c>
      <c r="C144" s="264" t="s">
        <v>449</v>
      </c>
      <c r="D144" s="257">
        <v>244</v>
      </c>
      <c r="E144" s="262">
        <v>342</v>
      </c>
      <c r="F144" s="254">
        <v>0</v>
      </c>
      <c r="G144" s="254">
        <v>0</v>
      </c>
      <c r="H144" s="281">
        <v>0</v>
      </c>
      <c r="I144" s="281">
        <v>0</v>
      </c>
      <c r="J144" s="281">
        <v>0</v>
      </c>
      <c r="K144" s="254">
        <v>0</v>
      </c>
      <c r="L144" s="281">
        <v>0</v>
      </c>
      <c r="M144" s="281">
        <v>0</v>
      </c>
      <c r="N144" s="281">
        <v>0</v>
      </c>
      <c r="O144" s="281">
        <v>0</v>
      </c>
      <c r="P144" s="281">
        <v>0</v>
      </c>
      <c r="Q144" s="281">
        <v>0</v>
      </c>
      <c r="R144" s="281">
        <v>0</v>
      </c>
      <c r="S144" s="281">
        <v>0</v>
      </c>
      <c r="T144" s="281">
        <v>0</v>
      </c>
    </row>
    <row r="145" spans="2:20" ht="24" x14ac:dyDescent="0.25">
      <c r="B145" s="254" t="s">
        <v>450</v>
      </c>
      <c r="C145" s="264" t="s">
        <v>451</v>
      </c>
      <c r="D145" s="257">
        <v>244</v>
      </c>
      <c r="E145" s="262">
        <v>343</v>
      </c>
      <c r="F145" s="254">
        <v>0</v>
      </c>
      <c r="G145" s="254">
        <v>0</v>
      </c>
      <c r="H145" s="281">
        <v>0</v>
      </c>
      <c r="I145" s="281">
        <v>0</v>
      </c>
      <c r="J145" s="281">
        <v>0</v>
      </c>
      <c r="K145" s="254">
        <v>0</v>
      </c>
      <c r="L145" s="281">
        <v>0</v>
      </c>
      <c r="M145" s="281">
        <v>0</v>
      </c>
      <c r="N145" s="281">
        <v>0</v>
      </c>
      <c r="O145" s="281">
        <v>0</v>
      </c>
      <c r="P145" s="281">
        <v>0</v>
      </c>
      <c r="Q145" s="281">
        <v>0</v>
      </c>
      <c r="R145" s="281">
        <v>0</v>
      </c>
      <c r="S145" s="281">
        <v>0</v>
      </c>
      <c r="T145" s="281">
        <v>0</v>
      </c>
    </row>
    <row r="146" spans="2:20" ht="24" x14ac:dyDescent="0.25">
      <c r="B146" s="254" t="s">
        <v>452</v>
      </c>
      <c r="C146" s="264" t="s">
        <v>453</v>
      </c>
      <c r="D146" s="257">
        <v>244</v>
      </c>
      <c r="E146" s="262">
        <v>344</v>
      </c>
      <c r="F146" s="254">
        <v>0</v>
      </c>
      <c r="G146" s="254">
        <v>0</v>
      </c>
      <c r="H146" s="281">
        <v>0</v>
      </c>
      <c r="I146" s="281">
        <v>0</v>
      </c>
      <c r="J146" s="281">
        <v>0</v>
      </c>
      <c r="K146" s="254">
        <v>0</v>
      </c>
      <c r="L146" s="281">
        <v>0</v>
      </c>
      <c r="M146" s="281">
        <v>0</v>
      </c>
      <c r="N146" s="281">
        <v>0</v>
      </c>
      <c r="O146" s="281">
        <v>0</v>
      </c>
      <c r="P146" s="281">
        <v>0</v>
      </c>
      <c r="Q146" s="281">
        <v>0</v>
      </c>
      <c r="R146" s="281">
        <v>0</v>
      </c>
      <c r="S146" s="281">
        <v>0</v>
      </c>
      <c r="T146" s="281">
        <v>0</v>
      </c>
    </row>
    <row r="147" spans="2:20" x14ac:dyDescent="0.25">
      <c r="B147" s="254" t="s">
        <v>341</v>
      </c>
      <c r="C147" s="264" t="s">
        <v>454</v>
      </c>
      <c r="D147" s="257">
        <v>244</v>
      </c>
      <c r="E147" s="262">
        <v>345</v>
      </c>
      <c r="F147" s="254">
        <v>0</v>
      </c>
      <c r="G147" s="254">
        <v>0</v>
      </c>
      <c r="H147" s="281">
        <v>0</v>
      </c>
      <c r="I147" s="281">
        <v>0</v>
      </c>
      <c r="J147" s="281">
        <v>0</v>
      </c>
      <c r="K147" s="254">
        <v>0</v>
      </c>
      <c r="L147" s="281">
        <v>0</v>
      </c>
      <c r="M147" s="281">
        <v>0</v>
      </c>
      <c r="N147" s="281">
        <v>0</v>
      </c>
      <c r="O147" s="281">
        <v>0</v>
      </c>
      <c r="P147" s="281">
        <v>0</v>
      </c>
      <c r="Q147" s="281">
        <v>0</v>
      </c>
      <c r="R147" s="281">
        <v>0</v>
      </c>
      <c r="S147" s="281">
        <v>0</v>
      </c>
      <c r="T147" s="281">
        <v>0</v>
      </c>
    </row>
    <row r="148" spans="2:20" ht="24" x14ac:dyDescent="0.25">
      <c r="B148" s="254" t="s">
        <v>342</v>
      </c>
      <c r="C148" s="264" t="s">
        <v>455</v>
      </c>
      <c r="D148" s="257">
        <v>244</v>
      </c>
      <c r="E148" s="262">
        <v>346</v>
      </c>
      <c r="F148" s="254">
        <v>0</v>
      </c>
      <c r="G148" s="254">
        <v>0</v>
      </c>
      <c r="H148" s="281">
        <v>0</v>
      </c>
      <c r="I148" s="281">
        <v>0</v>
      </c>
      <c r="J148" s="281">
        <v>0</v>
      </c>
      <c r="K148" s="254">
        <v>0</v>
      </c>
      <c r="L148" s="281">
        <v>0</v>
      </c>
      <c r="M148" s="281">
        <v>0</v>
      </c>
      <c r="N148" s="281">
        <v>0</v>
      </c>
      <c r="O148" s="281">
        <v>0</v>
      </c>
      <c r="P148" s="281">
        <v>0</v>
      </c>
      <c r="Q148" s="281">
        <v>0</v>
      </c>
      <c r="R148" s="281">
        <v>0</v>
      </c>
      <c r="S148" s="281">
        <v>0</v>
      </c>
      <c r="T148" s="281">
        <v>0</v>
      </c>
    </row>
    <row r="149" spans="2:20" ht="24" x14ac:dyDescent="0.25">
      <c r="B149" s="254" t="s">
        <v>456</v>
      </c>
      <c r="C149" s="264" t="s">
        <v>457</v>
      </c>
      <c r="D149" s="257">
        <v>244</v>
      </c>
      <c r="E149" s="262">
        <v>347</v>
      </c>
      <c r="F149" s="254">
        <v>0</v>
      </c>
      <c r="G149" s="254">
        <v>0</v>
      </c>
      <c r="H149" s="281">
        <v>0</v>
      </c>
      <c r="I149" s="281">
        <v>0</v>
      </c>
      <c r="J149" s="281">
        <v>0</v>
      </c>
      <c r="K149" s="254">
        <v>0</v>
      </c>
      <c r="L149" s="281">
        <v>0</v>
      </c>
      <c r="M149" s="281">
        <v>0</v>
      </c>
      <c r="N149" s="281">
        <v>0</v>
      </c>
      <c r="O149" s="281">
        <v>0</v>
      </c>
      <c r="P149" s="281">
        <v>0</v>
      </c>
      <c r="Q149" s="281">
        <v>0</v>
      </c>
      <c r="R149" s="281">
        <v>0</v>
      </c>
      <c r="S149" s="281">
        <v>0</v>
      </c>
      <c r="T149" s="281">
        <v>0</v>
      </c>
    </row>
    <row r="150" spans="2:20" ht="24" x14ac:dyDescent="0.25">
      <c r="B150" s="254" t="s">
        <v>458</v>
      </c>
      <c r="C150" s="264" t="s">
        <v>459</v>
      </c>
      <c r="D150" s="257">
        <v>244</v>
      </c>
      <c r="E150" s="262">
        <v>349</v>
      </c>
      <c r="F150" s="254">
        <v>0</v>
      </c>
      <c r="G150" s="254">
        <v>0</v>
      </c>
      <c r="H150" s="281">
        <v>0</v>
      </c>
      <c r="I150" s="281">
        <v>0</v>
      </c>
      <c r="J150" s="281">
        <v>0</v>
      </c>
      <c r="K150" s="254">
        <v>0</v>
      </c>
      <c r="L150" s="281">
        <v>0</v>
      </c>
      <c r="M150" s="281">
        <v>0</v>
      </c>
      <c r="N150" s="281">
        <v>0</v>
      </c>
      <c r="O150" s="281">
        <v>0</v>
      </c>
      <c r="P150" s="281">
        <v>0</v>
      </c>
      <c r="Q150" s="281">
        <v>0</v>
      </c>
      <c r="R150" s="281">
        <v>0</v>
      </c>
      <c r="S150" s="281">
        <v>0</v>
      </c>
      <c r="T150" s="281">
        <v>0</v>
      </c>
    </row>
    <row r="151" spans="2:20" x14ac:dyDescent="0.25">
      <c r="B151" s="325" t="s">
        <v>460</v>
      </c>
      <c r="C151" s="324" t="s">
        <v>461</v>
      </c>
      <c r="D151" s="323">
        <v>247</v>
      </c>
      <c r="E151" s="323" t="s">
        <v>234</v>
      </c>
      <c r="F151" s="325">
        <v>0</v>
      </c>
      <c r="G151" s="325">
        <v>0</v>
      </c>
      <c r="H151" s="325">
        <v>0</v>
      </c>
      <c r="I151" s="325">
        <v>0</v>
      </c>
      <c r="J151" s="325">
        <v>0</v>
      </c>
      <c r="K151" s="325">
        <v>0</v>
      </c>
      <c r="L151" s="325">
        <v>0</v>
      </c>
      <c r="M151" s="325">
        <v>0</v>
      </c>
      <c r="N151" s="325">
        <v>0</v>
      </c>
      <c r="O151" s="325">
        <v>0</v>
      </c>
      <c r="P151" s="325">
        <v>0</v>
      </c>
      <c r="Q151" s="325">
        <v>0</v>
      </c>
      <c r="R151" s="325">
        <v>0</v>
      </c>
      <c r="S151" s="325">
        <v>0</v>
      </c>
      <c r="T151" s="325">
        <v>0</v>
      </c>
    </row>
    <row r="152" spans="2:20" x14ac:dyDescent="0.25">
      <c r="B152" s="254" t="s">
        <v>37</v>
      </c>
      <c r="C152" s="255"/>
      <c r="D152" s="428"/>
      <c r="E152" s="430"/>
      <c r="F152" s="254"/>
      <c r="G152" s="254"/>
      <c r="H152" s="254"/>
      <c r="I152" s="254"/>
      <c r="J152" s="254"/>
      <c r="K152" s="254"/>
      <c r="L152" s="254"/>
      <c r="M152" s="254"/>
      <c r="N152" s="254"/>
      <c r="O152" s="254"/>
      <c r="P152" s="254"/>
      <c r="Q152" s="254"/>
      <c r="R152" s="274"/>
      <c r="S152" s="274"/>
      <c r="T152" s="274"/>
    </row>
    <row r="153" spans="2:20" x14ac:dyDescent="0.25">
      <c r="B153" s="254" t="s">
        <v>331</v>
      </c>
      <c r="C153" s="263" t="s">
        <v>462</v>
      </c>
      <c r="D153" s="257">
        <v>247</v>
      </c>
      <c r="E153" s="257">
        <v>223</v>
      </c>
      <c r="F153" s="254">
        <v>0</v>
      </c>
      <c r="G153" s="254">
        <v>0</v>
      </c>
      <c r="H153" s="281">
        <v>0</v>
      </c>
      <c r="I153" s="281">
        <v>0</v>
      </c>
      <c r="J153" s="281">
        <v>0</v>
      </c>
      <c r="K153" s="254">
        <v>0</v>
      </c>
      <c r="L153" s="281">
        <v>0</v>
      </c>
      <c r="M153" s="281">
        <v>0</v>
      </c>
      <c r="N153" s="281">
        <v>0</v>
      </c>
      <c r="O153" s="281">
        <v>0</v>
      </c>
      <c r="P153" s="281">
        <v>0</v>
      </c>
      <c r="Q153" s="281">
        <v>0</v>
      </c>
      <c r="R153" s="281">
        <v>0</v>
      </c>
      <c r="S153" s="281">
        <v>0</v>
      </c>
      <c r="T153" s="281">
        <v>0</v>
      </c>
    </row>
    <row r="154" spans="2:20" x14ac:dyDescent="0.25">
      <c r="B154" s="306" t="s">
        <v>463</v>
      </c>
      <c r="C154" s="307" t="s">
        <v>464</v>
      </c>
      <c r="D154" s="310">
        <v>100</v>
      </c>
      <c r="E154" s="310" t="s">
        <v>234</v>
      </c>
      <c r="F154" s="306">
        <v>0</v>
      </c>
      <c r="G154" s="306">
        <v>0</v>
      </c>
      <c r="H154" s="306">
        <v>0</v>
      </c>
      <c r="I154" s="306">
        <v>0</v>
      </c>
      <c r="J154" s="306">
        <v>0</v>
      </c>
      <c r="K154" s="306">
        <v>0</v>
      </c>
      <c r="L154" s="306">
        <v>0</v>
      </c>
      <c r="M154" s="306">
        <v>0</v>
      </c>
      <c r="N154" s="306">
        <v>0</v>
      </c>
      <c r="O154" s="306">
        <v>0</v>
      </c>
      <c r="P154" s="306">
        <v>0</v>
      </c>
      <c r="Q154" s="306">
        <v>0</v>
      </c>
      <c r="R154" s="306">
        <v>0</v>
      </c>
      <c r="S154" s="306">
        <v>0</v>
      </c>
      <c r="T154" s="306">
        <v>0</v>
      </c>
    </row>
    <row r="155" spans="2:20" ht="24" x14ac:dyDescent="0.25">
      <c r="B155" s="254" t="s">
        <v>465</v>
      </c>
      <c r="C155" s="255" t="s">
        <v>466</v>
      </c>
      <c r="D155" s="257"/>
      <c r="E155" s="257">
        <v>189</v>
      </c>
      <c r="F155" s="254">
        <v>0</v>
      </c>
      <c r="G155" s="254">
        <v>0</v>
      </c>
      <c r="H155" s="281">
        <v>0</v>
      </c>
      <c r="I155" s="281">
        <v>0</v>
      </c>
      <c r="J155" s="281">
        <v>0</v>
      </c>
      <c r="K155" s="254">
        <v>0</v>
      </c>
      <c r="L155" s="281">
        <v>0</v>
      </c>
      <c r="M155" s="281">
        <v>0</v>
      </c>
      <c r="N155" s="281">
        <v>0</v>
      </c>
      <c r="O155" s="281">
        <v>0</v>
      </c>
      <c r="P155" s="281">
        <v>0</v>
      </c>
      <c r="Q155" s="281">
        <v>0</v>
      </c>
      <c r="R155" s="281">
        <v>0</v>
      </c>
      <c r="S155" s="281">
        <v>0</v>
      </c>
      <c r="T155" s="281">
        <v>0</v>
      </c>
    </row>
    <row r="156" spans="2:20" x14ac:dyDescent="0.25">
      <c r="B156" s="254" t="s">
        <v>467</v>
      </c>
      <c r="C156" s="255" t="s">
        <v>468</v>
      </c>
      <c r="D156" s="257"/>
      <c r="E156" s="257">
        <v>189</v>
      </c>
      <c r="F156" s="254">
        <v>0</v>
      </c>
      <c r="G156" s="254">
        <v>0</v>
      </c>
      <c r="H156" s="281">
        <v>0</v>
      </c>
      <c r="I156" s="281">
        <v>0</v>
      </c>
      <c r="J156" s="281">
        <v>0</v>
      </c>
      <c r="K156" s="254">
        <v>0</v>
      </c>
      <c r="L156" s="281">
        <v>0</v>
      </c>
      <c r="M156" s="281">
        <v>0</v>
      </c>
      <c r="N156" s="281">
        <v>0</v>
      </c>
      <c r="O156" s="281">
        <v>0</v>
      </c>
      <c r="P156" s="281">
        <v>0</v>
      </c>
      <c r="Q156" s="281">
        <v>0</v>
      </c>
      <c r="R156" s="281">
        <v>0</v>
      </c>
      <c r="S156" s="281">
        <v>0</v>
      </c>
      <c r="T156" s="281">
        <v>0</v>
      </c>
    </row>
    <row r="157" spans="2:20" x14ac:dyDescent="0.25">
      <c r="B157" s="254" t="s">
        <v>469</v>
      </c>
      <c r="C157" s="255" t="s">
        <v>470</v>
      </c>
      <c r="D157" s="257"/>
      <c r="E157" s="257">
        <v>189</v>
      </c>
      <c r="F157" s="254">
        <v>0</v>
      </c>
      <c r="G157" s="254">
        <v>0</v>
      </c>
      <c r="H157" s="281">
        <v>0</v>
      </c>
      <c r="I157" s="281">
        <v>0</v>
      </c>
      <c r="J157" s="281">
        <v>0</v>
      </c>
      <c r="K157" s="254">
        <v>0</v>
      </c>
      <c r="L157" s="281">
        <v>0</v>
      </c>
      <c r="M157" s="281">
        <v>0</v>
      </c>
      <c r="N157" s="281">
        <v>0</v>
      </c>
      <c r="O157" s="281">
        <v>0</v>
      </c>
      <c r="P157" s="281">
        <v>0</v>
      </c>
      <c r="Q157" s="281">
        <v>0</v>
      </c>
      <c r="R157" s="281">
        <v>0</v>
      </c>
      <c r="S157" s="281">
        <v>0</v>
      </c>
      <c r="T157" s="281">
        <v>0</v>
      </c>
    </row>
    <row r="158" spans="2:20" x14ac:dyDescent="0.25">
      <c r="B158" s="306" t="s">
        <v>471</v>
      </c>
      <c r="C158" s="307" t="s">
        <v>472</v>
      </c>
      <c r="D158" s="310" t="s">
        <v>234</v>
      </c>
      <c r="E158" s="308"/>
      <c r="F158" s="306">
        <v>0</v>
      </c>
      <c r="G158" s="306">
        <v>0</v>
      </c>
      <c r="H158" s="306">
        <v>0</v>
      </c>
      <c r="I158" s="306">
        <v>0</v>
      </c>
      <c r="J158" s="306">
        <v>0</v>
      </c>
      <c r="K158" s="306">
        <v>0</v>
      </c>
      <c r="L158" s="306">
        <v>0</v>
      </c>
      <c r="M158" s="306">
        <v>0</v>
      </c>
      <c r="N158" s="306">
        <v>0</v>
      </c>
      <c r="O158" s="306">
        <v>0</v>
      </c>
      <c r="P158" s="306">
        <v>0</v>
      </c>
      <c r="Q158" s="306">
        <v>0</v>
      </c>
      <c r="R158" s="306">
        <v>0</v>
      </c>
      <c r="S158" s="306">
        <v>0</v>
      </c>
      <c r="T158" s="306">
        <v>0</v>
      </c>
    </row>
    <row r="159" spans="2:20" ht="24" x14ac:dyDescent="0.25">
      <c r="B159" s="254" t="s">
        <v>473</v>
      </c>
      <c r="C159" s="255" t="s">
        <v>474</v>
      </c>
      <c r="D159" s="257">
        <v>610</v>
      </c>
      <c r="E159" s="257"/>
      <c r="F159" s="254">
        <v>0</v>
      </c>
      <c r="G159" s="254">
        <v>0</v>
      </c>
      <c r="H159" s="281">
        <v>0</v>
      </c>
      <c r="I159" s="281">
        <v>0</v>
      </c>
      <c r="J159" s="281">
        <v>0</v>
      </c>
      <c r="K159" s="254">
        <v>0</v>
      </c>
      <c r="L159" s="281">
        <v>0</v>
      </c>
      <c r="M159" s="281">
        <v>0</v>
      </c>
      <c r="N159" s="281">
        <v>0</v>
      </c>
      <c r="O159" s="281">
        <v>0</v>
      </c>
      <c r="P159" s="281">
        <v>0</v>
      </c>
      <c r="Q159" s="281">
        <v>0</v>
      </c>
      <c r="R159" s="281">
        <v>0</v>
      </c>
      <c r="S159" s="281">
        <v>0</v>
      </c>
      <c r="T159" s="281">
        <v>0</v>
      </c>
    </row>
    <row r="160" spans="2:20" x14ac:dyDescent="0.25">
      <c r="B160" s="254"/>
      <c r="C160" s="255"/>
      <c r="D160" s="257"/>
      <c r="E160" s="257"/>
      <c r="F160" s="254"/>
      <c r="G160" s="254"/>
      <c r="H160" s="281"/>
      <c r="I160" s="281"/>
      <c r="J160" s="281"/>
      <c r="K160" s="254"/>
      <c r="L160" s="281"/>
      <c r="M160" s="281"/>
      <c r="N160" s="281"/>
      <c r="O160" s="281"/>
      <c r="P160" s="281"/>
      <c r="Q160" s="281"/>
      <c r="R160" s="281"/>
      <c r="S160" s="281"/>
      <c r="T160" s="281"/>
    </row>
    <row r="161" spans="2:20" x14ac:dyDescent="0.25">
      <c r="B161" s="306" t="s">
        <v>475</v>
      </c>
      <c r="C161" s="307" t="s">
        <v>476</v>
      </c>
      <c r="D161" s="310">
        <v>700</v>
      </c>
      <c r="E161" s="310" t="s">
        <v>234</v>
      </c>
      <c r="F161" s="306">
        <v>0</v>
      </c>
      <c r="G161" s="306">
        <v>0</v>
      </c>
      <c r="H161" s="306">
        <v>0</v>
      </c>
      <c r="I161" s="306">
        <v>0</v>
      </c>
      <c r="J161" s="306">
        <v>0</v>
      </c>
      <c r="K161" s="306">
        <v>0</v>
      </c>
      <c r="L161" s="306">
        <v>0</v>
      </c>
      <c r="M161" s="306">
        <v>0</v>
      </c>
      <c r="N161" s="306">
        <v>0</v>
      </c>
      <c r="O161" s="306">
        <v>0</v>
      </c>
      <c r="P161" s="306">
        <v>0</v>
      </c>
      <c r="Q161" s="306">
        <v>0</v>
      </c>
      <c r="R161" s="306">
        <v>0</v>
      </c>
      <c r="S161" s="306">
        <v>0</v>
      </c>
      <c r="T161" s="306">
        <v>0</v>
      </c>
    </row>
    <row r="162" spans="2:20" ht="36" x14ac:dyDescent="0.25">
      <c r="B162" s="254" t="s">
        <v>477</v>
      </c>
      <c r="C162" s="255" t="s">
        <v>478</v>
      </c>
      <c r="D162" s="257">
        <v>710</v>
      </c>
      <c r="E162" s="257"/>
      <c r="F162" s="254">
        <v>0</v>
      </c>
      <c r="G162" s="254">
        <v>0</v>
      </c>
      <c r="H162" s="281">
        <v>0</v>
      </c>
      <c r="I162" s="281">
        <v>0</v>
      </c>
      <c r="J162" s="281">
        <v>0</v>
      </c>
      <c r="K162" s="254">
        <v>0</v>
      </c>
      <c r="L162" s="281">
        <v>0</v>
      </c>
      <c r="M162" s="281">
        <v>0</v>
      </c>
      <c r="N162" s="281">
        <v>0</v>
      </c>
      <c r="O162" s="281">
        <v>0</v>
      </c>
      <c r="P162" s="281">
        <v>0</v>
      </c>
      <c r="Q162" s="281">
        <v>0</v>
      </c>
      <c r="R162" s="281">
        <v>0</v>
      </c>
      <c r="S162" s="281">
        <v>0</v>
      </c>
      <c r="T162" s="281">
        <v>0</v>
      </c>
    </row>
    <row r="163" spans="2:20" x14ac:dyDescent="0.25">
      <c r="B163" s="306" t="s">
        <v>475</v>
      </c>
      <c r="C163" s="307" t="s">
        <v>479</v>
      </c>
      <c r="D163" s="310">
        <v>800</v>
      </c>
      <c r="E163" s="310" t="s">
        <v>234</v>
      </c>
      <c r="F163" s="306">
        <v>0</v>
      </c>
      <c r="G163" s="306">
        <v>0</v>
      </c>
      <c r="H163" s="306">
        <v>0</v>
      </c>
      <c r="I163" s="306">
        <v>0</v>
      </c>
      <c r="J163" s="306">
        <v>0</v>
      </c>
      <c r="K163" s="306">
        <v>0</v>
      </c>
      <c r="L163" s="306">
        <v>0</v>
      </c>
      <c r="M163" s="306">
        <v>0</v>
      </c>
      <c r="N163" s="306">
        <v>0</v>
      </c>
      <c r="O163" s="306">
        <v>0</v>
      </c>
      <c r="P163" s="306">
        <v>0</v>
      </c>
      <c r="Q163" s="306">
        <v>0</v>
      </c>
      <c r="R163" s="306">
        <v>0</v>
      </c>
      <c r="S163" s="306">
        <v>0</v>
      </c>
      <c r="T163" s="306">
        <v>0</v>
      </c>
    </row>
    <row r="164" spans="2:20" ht="36" x14ac:dyDescent="0.25">
      <c r="B164" s="254" t="s">
        <v>477</v>
      </c>
      <c r="C164" s="255" t="s">
        <v>480</v>
      </c>
      <c r="D164" s="257">
        <v>810</v>
      </c>
      <c r="E164" s="257"/>
      <c r="F164" s="254">
        <v>0</v>
      </c>
      <c r="G164" s="254">
        <v>0</v>
      </c>
      <c r="H164" s="281">
        <v>0</v>
      </c>
      <c r="I164" s="281">
        <v>0</v>
      </c>
      <c r="J164" s="281">
        <v>0</v>
      </c>
      <c r="K164" s="254">
        <v>0</v>
      </c>
      <c r="L164" s="281">
        <v>0</v>
      </c>
      <c r="M164" s="281">
        <v>0</v>
      </c>
      <c r="N164" s="281">
        <v>0</v>
      </c>
      <c r="O164" s="281">
        <v>0</v>
      </c>
      <c r="P164" s="281">
        <v>0</v>
      </c>
      <c r="Q164" s="281">
        <v>0</v>
      </c>
      <c r="R164" s="281">
        <v>0</v>
      </c>
      <c r="S164" s="281">
        <v>0</v>
      </c>
      <c r="T164" s="281">
        <v>0</v>
      </c>
    </row>
    <row r="165" spans="2:20" x14ac:dyDescent="0.25">
      <c r="B165" s="254"/>
      <c r="C165" s="255"/>
      <c r="D165" s="257"/>
      <c r="E165" s="257"/>
      <c r="F165" s="254"/>
      <c r="G165" s="254"/>
      <c r="H165" s="281"/>
      <c r="I165" s="281"/>
      <c r="J165" s="281"/>
      <c r="K165" s="254"/>
      <c r="L165" s="281"/>
      <c r="M165" s="281"/>
      <c r="N165" s="281"/>
      <c r="O165" s="281"/>
      <c r="P165" s="281"/>
      <c r="Q165" s="281"/>
      <c r="R165" s="281"/>
      <c r="S165" s="281"/>
      <c r="T165" s="281"/>
    </row>
    <row r="166" spans="2:20" x14ac:dyDescent="0.25">
      <c r="B166" s="284"/>
      <c r="C166" s="290"/>
      <c r="D166" s="291"/>
      <c r="E166" s="291"/>
      <c r="F166" s="284"/>
      <c r="G166" s="284"/>
      <c r="H166" s="292"/>
      <c r="I166" s="292"/>
      <c r="J166" s="292"/>
      <c r="K166" s="284"/>
      <c r="L166" s="292"/>
      <c r="M166" s="292"/>
      <c r="N166" s="292"/>
      <c r="O166" s="292"/>
      <c r="P166" s="292"/>
      <c r="Q166" s="292"/>
      <c r="R166" s="292"/>
      <c r="S166" s="292"/>
      <c r="T166" s="292"/>
    </row>
    <row r="167" spans="2:20" x14ac:dyDescent="0.25">
      <c r="B167" s="493" t="s">
        <v>481</v>
      </c>
      <c r="C167" s="493"/>
      <c r="D167" s="493"/>
      <c r="E167" s="493"/>
      <c r="F167" s="493"/>
      <c r="G167" s="495"/>
      <c r="H167" s="495"/>
      <c r="I167" s="301"/>
      <c r="J167" s="495" t="s">
        <v>221</v>
      </c>
      <c r="K167" s="495"/>
    </row>
    <row r="168" spans="2:20" x14ac:dyDescent="0.25">
      <c r="B168" s="493"/>
      <c r="C168" s="493"/>
      <c r="D168" s="493"/>
      <c r="E168" s="493"/>
      <c r="F168" s="493"/>
      <c r="G168" s="493" t="s">
        <v>482</v>
      </c>
      <c r="H168" s="493"/>
      <c r="I168" s="301"/>
      <c r="J168" s="493" t="s">
        <v>483</v>
      </c>
      <c r="K168" s="493"/>
    </row>
    <row r="169" spans="2:20" x14ac:dyDescent="0.25">
      <c r="B169" s="294"/>
      <c r="C169" s="295"/>
      <c r="D169" s="302"/>
      <c r="E169" s="302"/>
      <c r="F169" s="302"/>
      <c r="G169" s="302"/>
      <c r="H169" s="302"/>
      <c r="I169" s="302"/>
      <c r="J169" s="302"/>
      <c r="K169" s="302"/>
    </row>
    <row r="170" spans="2:20" x14ac:dyDescent="0.25">
      <c r="B170" s="493" t="s">
        <v>484</v>
      </c>
      <c r="C170" s="493"/>
      <c r="D170" s="493"/>
      <c r="E170" s="493"/>
      <c r="F170" s="493"/>
      <c r="G170" s="495"/>
      <c r="H170" s="495"/>
      <c r="I170" s="302"/>
      <c r="J170" s="495" t="s">
        <v>221</v>
      </c>
      <c r="K170" s="495"/>
    </row>
    <row r="171" spans="2:20" x14ac:dyDescent="0.25">
      <c r="B171" s="493" t="s">
        <v>38</v>
      </c>
      <c r="C171" s="493"/>
      <c r="D171" s="493"/>
      <c r="E171" s="493"/>
      <c r="F171" s="493"/>
      <c r="G171" s="494" t="s">
        <v>482</v>
      </c>
      <c r="H171" s="494"/>
      <c r="I171" s="302"/>
      <c r="J171" s="494" t="s">
        <v>483</v>
      </c>
      <c r="K171" s="494"/>
    </row>
    <row r="172" spans="2:20" x14ac:dyDescent="0.25">
      <c r="B172" s="294"/>
      <c r="C172" s="295"/>
      <c r="D172" s="302"/>
      <c r="E172" s="302"/>
      <c r="F172" s="302"/>
      <c r="G172" s="302"/>
      <c r="H172" s="302"/>
      <c r="I172" s="302"/>
      <c r="J172" s="302"/>
      <c r="K172" s="302"/>
    </row>
    <row r="173" spans="2:20" x14ac:dyDescent="0.25">
      <c r="B173" s="493" t="s">
        <v>485</v>
      </c>
      <c r="C173" s="493"/>
      <c r="D173" s="493"/>
      <c r="E173" s="493"/>
      <c r="F173" s="493"/>
      <c r="G173" s="495"/>
      <c r="H173" s="495"/>
      <c r="I173" s="302"/>
      <c r="J173" s="495" t="s">
        <v>221</v>
      </c>
      <c r="K173" s="495"/>
    </row>
    <row r="174" spans="2:20" x14ac:dyDescent="0.25">
      <c r="B174" s="493"/>
      <c r="C174" s="493"/>
      <c r="D174" s="493"/>
      <c r="E174" s="493"/>
      <c r="F174" s="493"/>
      <c r="G174" s="494" t="s">
        <v>482</v>
      </c>
      <c r="H174" s="494"/>
      <c r="I174" s="302"/>
      <c r="J174" s="494" t="s">
        <v>483</v>
      </c>
      <c r="K174" s="494"/>
    </row>
    <row r="175" spans="2:20" x14ac:dyDescent="0.25">
      <c r="B175" s="303"/>
      <c r="C175" s="492"/>
      <c r="D175" s="492"/>
      <c r="E175" s="492"/>
      <c r="F175" s="304"/>
      <c r="G175" s="267"/>
      <c r="H175" s="267"/>
      <c r="I175" s="305"/>
    </row>
    <row r="176" spans="2:20" x14ac:dyDescent="0.25">
      <c r="B176" s="265"/>
    </row>
    <row r="177" spans="2:2" x14ac:dyDescent="0.25">
      <c r="B177" s="265"/>
    </row>
    <row r="178" spans="2:2" x14ac:dyDescent="0.25">
      <c r="B178" s="265"/>
    </row>
    <row r="179" spans="2:2" x14ac:dyDescent="0.25">
      <c r="B179" s="265"/>
    </row>
    <row r="180" spans="2:2" x14ac:dyDescent="0.25">
      <c r="B180" s="265"/>
    </row>
    <row r="181" spans="2:2" x14ac:dyDescent="0.25">
      <c r="B181" s="265"/>
    </row>
    <row r="182" spans="2:2" x14ac:dyDescent="0.25">
      <c r="B182" s="265"/>
    </row>
    <row r="183" spans="2:2" x14ac:dyDescent="0.25">
      <c r="B183" s="265"/>
    </row>
    <row r="184" spans="2:2" x14ac:dyDescent="0.25">
      <c r="B184" s="265"/>
    </row>
    <row r="185" spans="2:2" x14ac:dyDescent="0.25">
      <c r="B185" s="265"/>
    </row>
  </sheetData>
  <mergeCells count="45">
    <mergeCell ref="B3:B7"/>
    <mergeCell ref="C3:C7"/>
    <mergeCell ref="D3:D7"/>
    <mergeCell ref="E3:E7"/>
    <mergeCell ref="D11:E11"/>
    <mergeCell ref="D13:E13"/>
    <mergeCell ref="D31:E31"/>
    <mergeCell ref="D48:E48"/>
    <mergeCell ref="F5:F7"/>
    <mergeCell ref="D53:E53"/>
    <mergeCell ref="B170:F170"/>
    <mergeCell ref="G170:H170"/>
    <mergeCell ref="J170:K170"/>
    <mergeCell ref="D96:E96"/>
    <mergeCell ref="D100:E100"/>
    <mergeCell ref="D113:E113"/>
    <mergeCell ref="D127:E127"/>
    <mergeCell ref="D152:E152"/>
    <mergeCell ref="B167:F167"/>
    <mergeCell ref="G167:H167"/>
    <mergeCell ref="J167:K167"/>
    <mergeCell ref="B168:F168"/>
    <mergeCell ref="G168:H168"/>
    <mergeCell ref="J168:K168"/>
    <mergeCell ref="C175:E175"/>
    <mergeCell ref="B171:F171"/>
    <mergeCell ref="G171:H171"/>
    <mergeCell ref="J171:K171"/>
    <mergeCell ref="B173:F173"/>
    <mergeCell ref="G173:H173"/>
    <mergeCell ref="J173:K173"/>
    <mergeCell ref="B174:F174"/>
    <mergeCell ref="G174:H174"/>
    <mergeCell ref="J174:K174"/>
    <mergeCell ref="I2:R2"/>
    <mergeCell ref="K6:K7"/>
    <mergeCell ref="G5:I5"/>
    <mergeCell ref="J5:J7"/>
    <mergeCell ref="G6:G7"/>
    <mergeCell ref="H6:H7"/>
    <mergeCell ref="I6:I7"/>
    <mergeCell ref="L6:T6"/>
    <mergeCell ref="K5:T5"/>
    <mergeCell ref="F4:T4"/>
    <mergeCell ref="F3:T3"/>
  </mergeCells>
  <pageMargins left="0.7" right="0.7" top="0.75" bottom="0.75" header="0.3" footer="0.3"/>
  <pageSetup orientation="portrait"/>
  <headerFooter>
    <oddFooter>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9"/>
  <sheetViews>
    <sheetView workbookViewId="0">
      <selection activeCell="B104" sqref="B104:E104"/>
    </sheetView>
  </sheetViews>
  <sheetFormatPr defaultColWidth="9.109375" defaultRowHeight="12" x14ac:dyDescent="0.3"/>
  <cols>
    <col min="1" max="1" width="1.33203125" style="269" customWidth="1"/>
    <col min="2" max="2" width="35.6640625" style="336" customWidth="1"/>
    <col min="3" max="3" width="6.6640625" style="269" customWidth="1"/>
    <col min="4" max="4" width="8.6640625" style="269" customWidth="1"/>
    <col min="5" max="5" width="5.6640625" style="269" customWidth="1"/>
    <col min="6" max="11" width="11.6640625" style="269" customWidth="1"/>
    <col min="12" max="12" width="17.6640625" style="269" customWidth="1"/>
    <col min="13" max="13" width="9.109375" style="269" customWidth="1"/>
    <col min="14" max="16384" width="9.109375" style="269"/>
  </cols>
  <sheetData>
    <row r="1" spans="2:11" x14ac:dyDescent="0.3">
      <c r="B1" s="333"/>
    </row>
    <row r="2" spans="2:11" x14ac:dyDescent="0.3">
      <c r="B2" s="473" t="s">
        <v>486</v>
      </c>
      <c r="C2" s="473"/>
      <c r="D2" s="473"/>
      <c r="E2" s="473"/>
      <c r="F2" s="473"/>
      <c r="G2" s="473"/>
      <c r="H2" s="473"/>
      <c r="I2" s="473"/>
      <c r="J2" s="473"/>
      <c r="K2" s="473"/>
    </row>
    <row r="3" spans="2:11" x14ac:dyDescent="0.3">
      <c r="B3" s="474" t="s">
        <v>209</v>
      </c>
      <c r="C3" s="474"/>
      <c r="D3" s="474"/>
      <c r="E3" s="474"/>
      <c r="F3" s="474"/>
      <c r="G3" s="474"/>
      <c r="H3" s="474"/>
      <c r="I3" s="474"/>
      <c r="J3" s="474"/>
      <c r="K3" s="474"/>
    </row>
    <row r="4" spans="2:11" x14ac:dyDescent="0.3">
      <c r="B4" s="456" t="s">
        <v>210</v>
      </c>
      <c r="C4" s="459" t="s">
        <v>211</v>
      </c>
      <c r="D4" s="456" t="s">
        <v>212</v>
      </c>
      <c r="E4" s="456" t="s">
        <v>213</v>
      </c>
      <c r="F4" s="504" t="s">
        <v>214</v>
      </c>
      <c r="G4" s="504"/>
      <c r="H4" s="504"/>
      <c r="I4" s="504"/>
      <c r="J4" s="504"/>
      <c r="K4" s="504"/>
    </row>
    <row r="5" spans="2:11" x14ac:dyDescent="0.3">
      <c r="B5" s="457"/>
      <c r="C5" s="460"/>
      <c r="D5" s="457"/>
      <c r="E5" s="457"/>
      <c r="F5" s="505" t="s">
        <v>37</v>
      </c>
      <c r="G5" s="506"/>
      <c r="H5" s="506"/>
      <c r="I5" s="506"/>
      <c r="J5" s="506"/>
      <c r="K5" s="506"/>
    </row>
    <row r="6" spans="2:11" ht="26.25" customHeight="1" x14ac:dyDescent="0.3">
      <c r="B6" s="457"/>
      <c r="C6" s="460"/>
      <c r="D6" s="457"/>
      <c r="E6" s="457"/>
      <c r="F6" s="507" t="s">
        <v>4</v>
      </c>
      <c r="G6" s="484" t="s">
        <v>215</v>
      </c>
      <c r="H6" s="485"/>
      <c r="I6" s="510"/>
      <c r="J6" s="504" t="s">
        <v>216</v>
      </c>
      <c r="K6" s="371" t="s">
        <v>217</v>
      </c>
    </row>
    <row r="7" spans="2:11" x14ac:dyDescent="0.3">
      <c r="B7" s="457"/>
      <c r="C7" s="460"/>
      <c r="D7" s="457"/>
      <c r="E7" s="457"/>
      <c r="F7" s="508"/>
      <c r="G7" s="504" t="s">
        <v>4</v>
      </c>
      <c r="H7" s="504" t="s">
        <v>218</v>
      </c>
      <c r="I7" s="504" t="s">
        <v>219</v>
      </c>
      <c r="J7" s="504"/>
      <c r="K7" s="511" t="s">
        <v>220</v>
      </c>
    </row>
    <row r="8" spans="2:11" x14ac:dyDescent="0.3">
      <c r="B8" s="458"/>
      <c r="C8" s="461"/>
      <c r="D8" s="458"/>
      <c r="E8" s="458"/>
      <c r="F8" s="509"/>
      <c r="G8" s="504"/>
      <c r="H8" s="504"/>
      <c r="I8" s="504"/>
      <c r="J8" s="504"/>
      <c r="K8" s="511"/>
    </row>
    <row r="9" spans="2:11" x14ac:dyDescent="0.3">
      <c r="B9" s="273">
        <v>1</v>
      </c>
      <c r="C9" s="279" t="s">
        <v>222</v>
      </c>
      <c r="D9" s="337">
        <v>3</v>
      </c>
      <c r="E9" s="337">
        <v>4</v>
      </c>
      <c r="F9" s="338">
        <v>5</v>
      </c>
      <c r="G9" s="338">
        <v>6</v>
      </c>
      <c r="H9" s="338">
        <v>7</v>
      </c>
      <c r="I9" s="338">
        <v>8</v>
      </c>
      <c r="J9" s="338">
        <v>9</v>
      </c>
      <c r="K9" s="338">
        <v>10</v>
      </c>
    </row>
    <row r="10" spans="2:11" ht="22.8" x14ac:dyDescent="0.3">
      <c r="B10" s="253" t="s">
        <v>232</v>
      </c>
      <c r="C10" s="279" t="s">
        <v>233</v>
      </c>
      <c r="D10" s="337" t="s">
        <v>234</v>
      </c>
      <c r="E10" s="337" t="s">
        <v>234</v>
      </c>
      <c r="F10" s="339">
        <v>0</v>
      </c>
      <c r="G10" s="339">
        <v>0</v>
      </c>
      <c r="H10" s="340">
        <v>0</v>
      </c>
      <c r="I10" s="339">
        <v>0</v>
      </c>
      <c r="J10" s="340">
        <v>0</v>
      </c>
      <c r="K10" s="339">
        <v>0</v>
      </c>
    </row>
    <row r="11" spans="2:11" ht="22.8" x14ac:dyDescent="0.3">
      <c r="B11" s="253" t="s">
        <v>235</v>
      </c>
      <c r="C11" s="341" t="s">
        <v>236</v>
      </c>
      <c r="D11" s="337" t="s">
        <v>234</v>
      </c>
      <c r="E11" s="337" t="s">
        <v>234</v>
      </c>
      <c r="F11" s="339">
        <v>0</v>
      </c>
      <c r="G11" s="339">
        <v>0</v>
      </c>
      <c r="H11" s="339">
        <v>0</v>
      </c>
      <c r="I11" s="340">
        <v>0</v>
      </c>
      <c r="J11" s="340">
        <v>0</v>
      </c>
      <c r="K11" s="339">
        <v>0</v>
      </c>
    </row>
    <row r="12" spans="2:11" x14ac:dyDescent="0.3">
      <c r="B12" s="306" t="s">
        <v>237</v>
      </c>
      <c r="C12" s="343" t="s">
        <v>238</v>
      </c>
      <c r="D12" s="498" t="s">
        <v>234</v>
      </c>
      <c r="E12" s="499"/>
      <c r="F12" s="344">
        <v>0</v>
      </c>
      <c r="G12" s="344">
        <v>0</v>
      </c>
      <c r="H12" s="344" t="s">
        <v>234</v>
      </c>
      <c r="I12" s="344">
        <v>0</v>
      </c>
      <c r="J12" s="344">
        <v>0</v>
      </c>
      <c r="K12" s="344">
        <v>0</v>
      </c>
    </row>
    <row r="13" spans="2:11" ht="24" x14ac:dyDescent="0.3">
      <c r="B13" s="330" t="s">
        <v>239</v>
      </c>
      <c r="C13" s="361" t="s">
        <v>240</v>
      </c>
      <c r="D13" s="362">
        <v>120</v>
      </c>
      <c r="E13" s="362"/>
      <c r="F13" s="363">
        <v>0</v>
      </c>
      <c r="G13" s="363" t="s">
        <v>234</v>
      </c>
      <c r="H13" s="363" t="s">
        <v>234</v>
      </c>
      <c r="I13" s="363" t="s">
        <v>234</v>
      </c>
      <c r="J13" s="363">
        <v>0</v>
      </c>
      <c r="K13" s="363" t="s">
        <v>234</v>
      </c>
    </row>
    <row r="14" spans="2:11" x14ac:dyDescent="0.3">
      <c r="B14" s="274" t="s">
        <v>37</v>
      </c>
      <c r="C14" s="341"/>
      <c r="D14" s="496"/>
      <c r="E14" s="497"/>
      <c r="F14" s="339"/>
      <c r="G14" s="339"/>
      <c r="H14" s="339"/>
      <c r="I14" s="339"/>
      <c r="J14" s="339"/>
      <c r="K14" s="339"/>
    </row>
    <row r="15" spans="2:11" x14ac:dyDescent="0.3">
      <c r="B15" s="274" t="s">
        <v>241</v>
      </c>
      <c r="C15" s="341" t="s">
        <v>242</v>
      </c>
      <c r="D15" s="346"/>
      <c r="E15" s="346">
        <v>121</v>
      </c>
      <c r="F15" s="339">
        <v>0</v>
      </c>
      <c r="G15" s="339" t="s">
        <v>234</v>
      </c>
      <c r="H15" s="339" t="s">
        <v>234</v>
      </c>
      <c r="I15" s="339" t="s">
        <v>234</v>
      </c>
      <c r="J15" s="340">
        <v>0</v>
      </c>
      <c r="K15" s="339" t="s">
        <v>234</v>
      </c>
    </row>
    <row r="16" spans="2:11" x14ac:dyDescent="0.3">
      <c r="B16" s="274" t="s">
        <v>243</v>
      </c>
      <c r="C16" s="341" t="s">
        <v>244</v>
      </c>
      <c r="D16" s="346"/>
      <c r="E16" s="346">
        <v>122</v>
      </c>
      <c r="F16" s="339">
        <v>0</v>
      </c>
      <c r="G16" s="339" t="s">
        <v>234</v>
      </c>
      <c r="H16" s="339" t="s">
        <v>234</v>
      </c>
      <c r="I16" s="339" t="s">
        <v>234</v>
      </c>
      <c r="J16" s="340">
        <v>0</v>
      </c>
      <c r="K16" s="339" t="s">
        <v>234</v>
      </c>
    </row>
    <row r="17" spans="2:11" x14ac:dyDescent="0.3">
      <c r="B17" s="274" t="s">
        <v>245</v>
      </c>
      <c r="C17" s="341" t="s">
        <v>246</v>
      </c>
      <c r="D17" s="346"/>
      <c r="E17" s="346">
        <v>129</v>
      </c>
      <c r="F17" s="339">
        <v>0</v>
      </c>
      <c r="G17" s="339" t="s">
        <v>234</v>
      </c>
      <c r="H17" s="339" t="s">
        <v>234</v>
      </c>
      <c r="I17" s="339" t="s">
        <v>234</v>
      </c>
      <c r="J17" s="340">
        <v>0</v>
      </c>
      <c r="K17" s="339" t="s">
        <v>234</v>
      </c>
    </row>
    <row r="18" spans="2:11" ht="36" x14ac:dyDescent="0.3">
      <c r="B18" s="330" t="s">
        <v>248</v>
      </c>
      <c r="C18" s="361" t="s">
        <v>249</v>
      </c>
      <c r="D18" s="362">
        <v>130</v>
      </c>
      <c r="E18" s="362"/>
      <c r="F18" s="364">
        <v>0</v>
      </c>
      <c r="G18" s="364">
        <v>0</v>
      </c>
      <c r="H18" s="364" t="s">
        <v>234</v>
      </c>
      <c r="I18" s="364">
        <v>0</v>
      </c>
      <c r="J18" s="364">
        <v>0</v>
      </c>
      <c r="K18" s="364" t="s">
        <v>234</v>
      </c>
    </row>
    <row r="19" spans="2:11" ht="36" x14ac:dyDescent="0.3">
      <c r="B19" s="274" t="s">
        <v>250</v>
      </c>
      <c r="C19" s="341" t="s">
        <v>251</v>
      </c>
      <c r="D19" s="337"/>
      <c r="E19" s="337">
        <v>131</v>
      </c>
      <c r="F19" s="339">
        <v>0</v>
      </c>
      <c r="G19" s="339">
        <v>0</v>
      </c>
      <c r="H19" s="339" t="s">
        <v>234</v>
      </c>
      <c r="I19" s="340">
        <v>0</v>
      </c>
      <c r="J19" s="339" t="s">
        <v>234</v>
      </c>
      <c r="K19" s="339" t="s">
        <v>234</v>
      </c>
    </row>
    <row r="20" spans="2:11" x14ac:dyDescent="0.3">
      <c r="B20" s="274" t="s">
        <v>252</v>
      </c>
      <c r="C20" s="341" t="s">
        <v>253</v>
      </c>
      <c r="D20" s="337"/>
      <c r="E20" s="337">
        <v>131</v>
      </c>
      <c r="F20" s="339">
        <v>0</v>
      </c>
      <c r="G20" s="339" t="s">
        <v>234</v>
      </c>
      <c r="H20" s="339" t="s">
        <v>234</v>
      </c>
      <c r="I20" s="339" t="s">
        <v>234</v>
      </c>
      <c r="J20" s="340">
        <v>0</v>
      </c>
      <c r="K20" s="339" t="s">
        <v>234</v>
      </c>
    </row>
    <row r="21" spans="2:11" x14ac:dyDescent="0.3">
      <c r="B21" s="274" t="s">
        <v>254</v>
      </c>
      <c r="C21" s="341" t="s">
        <v>255</v>
      </c>
      <c r="D21" s="337"/>
      <c r="E21" s="346">
        <v>134</v>
      </c>
      <c r="F21" s="339">
        <v>0</v>
      </c>
      <c r="G21" s="339" t="s">
        <v>234</v>
      </c>
      <c r="H21" s="339" t="s">
        <v>234</v>
      </c>
      <c r="I21" s="339" t="s">
        <v>234</v>
      </c>
      <c r="J21" s="340">
        <v>0</v>
      </c>
      <c r="K21" s="339" t="s">
        <v>234</v>
      </c>
    </row>
    <row r="22" spans="2:11" x14ac:dyDescent="0.3">
      <c r="B22" s="274" t="s">
        <v>256</v>
      </c>
      <c r="C22" s="341" t="s">
        <v>257</v>
      </c>
      <c r="D22" s="337"/>
      <c r="E22" s="346">
        <v>135</v>
      </c>
      <c r="F22" s="339">
        <v>0</v>
      </c>
      <c r="G22" s="339" t="s">
        <v>234</v>
      </c>
      <c r="H22" s="339" t="s">
        <v>234</v>
      </c>
      <c r="I22" s="339" t="s">
        <v>234</v>
      </c>
      <c r="J22" s="340">
        <v>0</v>
      </c>
      <c r="K22" s="339" t="s">
        <v>234</v>
      </c>
    </row>
    <row r="23" spans="2:11" ht="24" x14ac:dyDescent="0.3">
      <c r="B23" s="274" t="s">
        <v>258</v>
      </c>
      <c r="C23" s="341" t="s">
        <v>259</v>
      </c>
      <c r="D23" s="346"/>
      <c r="E23" s="346">
        <v>136</v>
      </c>
      <c r="F23" s="339">
        <v>0</v>
      </c>
      <c r="G23" s="339" t="s">
        <v>234</v>
      </c>
      <c r="H23" s="339" t="s">
        <v>234</v>
      </c>
      <c r="I23" s="339" t="s">
        <v>234</v>
      </c>
      <c r="J23" s="340">
        <v>0</v>
      </c>
      <c r="K23" s="339" t="s">
        <v>234</v>
      </c>
    </row>
    <row r="24" spans="2:11" ht="24" x14ac:dyDescent="0.3">
      <c r="B24" s="274" t="s">
        <v>260</v>
      </c>
      <c r="C24" s="341" t="s">
        <v>261</v>
      </c>
      <c r="D24" s="346"/>
      <c r="E24" s="346">
        <v>139</v>
      </c>
      <c r="F24" s="339">
        <v>0</v>
      </c>
      <c r="G24" s="339" t="s">
        <v>234</v>
      </c>
      <c r="H24" s="339" t="s">
        <v>234</v>
      </c>
      <c r="I24" s="339" t="s">
        <v>234</v>
      </c>
      <c r="J24" s="340">
        <v>0</v>
      </c>
      <c r="K24" s="339" t="s">
        <v>234</v>
      </c>
    </row>
    <row r="25" spans="2:11" ht="24" x14ac:dyDescent="0.3">
      <c r="B25" s="330" t="s">
        <v>262</v>
      </c>
      <c r="C25" s="361" t="s">
        <v>263</v>
      </c>
      <c r="D25" s="365">
        <v>140</v>
      </c>
      <c r="E25" s="362"/>
      <c r="F25" s="364">
        <v>0</v>
      </c>
      <c r="G25" s="364" t="s">
        <v>234</v>
      </c>
      <c r="H25" s="364" t="s">
        <v>234</v>
      </c>
      <c r="I25" s="364" t="s">
        <v>234</v>
      </c>
      <c r="J25" s="364">
        <v>0</v>
      </c>
      <c r="K25" s="364" t="s">
        <v>234</v>
      </c>
    </row>
    <row r="26" spans="2:11" ht="48" x14ac:dyDescent="0.3">
      <c r="B26" s="274" t="s">
        <v>264</v>
      </c>
      <c r="C26" s="341" t="s">
        <v>265</v>
      </c>
      <c r="D26" s="346"/>
      <c r="E26" s="346">
        <v>141</v>
      </c>
      <c r="F26" s="339">
        <v>0</v>
      </c>
      <c r="G26" s="339" t="s">
        <v>234</v>
      </c>
      <c r="H26" s="339" t="s">
        <v>234</v>
      </c>
      <c r="I26" s="339" t="s">
        <v>234</v>
      </c>
      <c r="J26" s="340">
        <v>0</v>
      </c>
      <c r="K26" s="339" t="s">
        <v>234</v>
      </c>
    </row>
    <row r="27" spans="2:11" ht="24" x14ac:dyDescent="0.3">
      <c r="B27" s="274" t="s">
        <v>266</v>
      </c>
      <c r="C27" s="341" t="s">
        <v>267</v>
      </c>
      <c r="D27" s="346"/>
      <c r="E27" s="346">
        <v>142</v>
      </c>
      <c r="F27" s="339">
        <v>0</v>
      </c>
      <c r="G27" s="339" t="s">
        <v>234</v>
      </c>
      <c r="H27" s="339" t="s">
        <v>234</v>
      </c>
      <c r="I27" s="339" t="s">
        <v>234</v>
      </c>
      <c r="J27" s="340">
        <v>0</v>
      </c>
      <c r="K27" s="339" t="s">
        <v>234</v>
      </c>
    </row>
    <row r="28" spans="2:11" x14ac:dyDescent="0.3">
      <c r="B28" s="274" t="s">
        <v>268</v>
      </c>
      <c r="C28" s="341" t="s">
        <v>269</v>
      </c>
      <c r="D28" s="346"/>
      <c r="E28" s="346">
        <v>143</v>
      </c>
      <c r="F28" s="339">
        <v>0</v>
      </c>
      <c r="G28" s="339" t="s">
        <v>234</v>
      </c>
      <c r="H28" s="339" t="s">
        <v>234</v>
      </c>
      <c r="I28" s="339" t="s">
        <v>234</v>
      </c>
      <c r="J28" s="340">
        <v>0</v>
      </c>
      <c r="K28" s="339" t="s">
        <v>234</v>
      </c>
    </row>
    <row r="29" spans="2:11" ht="24" x14ac:dyDescent="0.3">
      <c r="B29" s="258" t="s">
        <v>270</v>
      </c>
      <c r="C29" s="348" t="s">
        <v>271</v>
      </c>
      <c r="D29" s="346"/>
      <c r="E29" s="349">
        <v>145</v>
      </c>
      <c r="F29" s="339">
        <v>0</v>
      </c>
      <c r="G29" s="339" t="s">
        <v>234</v>
      </c>
      <c r="H29" s="339" t="s">
        <v>234</v>
      </c>
      <c r="I29" s="339" t="s">
        <v>234</v>
      </c>
      <c r="J29" s="340">
        <v>0</v>
      </c>
      <c r="K29" s="339" t="s">
        <v>234</v>
      </c>
    </row>
    <row r="30" spans="2:11" x14ac:dyDescent="0.3">
      <c r="B30" s="330" t="s">
        <v>272</v>
      </c>
      <c r="C30" s="361" t="s">
        <v>273</v>
      </c>
      <c r="D30" s="362">
        <v>150</v>
      </c>
      <c r="E30" s="362"/>
      <c r="F30" s="364">
        <v>0</v>
      </c>
      <c r="G30" s="364" t="s">
        <v>234</v>
      </c>
      <c r="H30" s="364" t="s">
        <v>234</v>
      </c>
      <c r="I30" s="364" t="s">
        <v>234</v>
      </c>
      <c r="J30" s="364">
        <v>0</v>
      </c>
      <c r="K30" s="364">
        <v>0</v>
      </c>
    </row>
    <row r="31" spans="2:11" x14ac:dyDescent="0.3">
      <c r="B31" s="274" t="s">
        <v>37</v>
      </c>
      <c r="C31" s="341"/>
      <c r="D31" s="496"/>
      <c r="E31" s="497"/>
      <c r="F31" s="339"/>
      <c r="G31" s="339"/>
      <c r="H31" s="339"/>
      <c r="I31" s="339"/>
      <c r="J31" s="339"/>
      <c r="K31" s="339"/>
    </row>
    <row r="32" spans="2:11" ht="36" x14ac:dyDescent="0.3">
      <c r="B32" s="274" t="s">
        <v>274</v>
      </c>
      <c r="C32" s="341" t="s">
        <v>275</v>
      </c>
      <c r="D32" s="346"/>
      <c r="E32" s="337">
        <v>151</v>
      </c>
      <c r="F32" s="339">
        <v>0</v>
      </c>
      <c r="G32" s="339" t="s">
        <v>234</v>
      </c>
      <c r="H32" s="339" t="s">
        <v>234</v>
      </c>
      <c r="I32" s="339" t="s">
        <v>234</v>
      </c>
      <c r="J32" s="340">
        <v>0</v>
      </c>
      <c r="K32" s="339" t="s">
        <v>234</v>
      </c>
    </row>
    <row r="33" spans="2:11" ht="48" x14ac:dyDescent="0.3">
      <c r="B33" s="274" t="s">
        <v>276</v>
      </c>
      <c r="C33" s="341" t="s">
        <v>277</v>
      </c>
      <c r="D33" s="346"/>
      <c r="E33" s="337">
        <v>152</v>
      </c>
      <c r="F33" s="339">
        <v>0</v>
      </c>
      <c r="G33" s="339" t="s">
        <v>234</v>
      </c>
      <c r="H33" s="339" t="s">
        <v>234</v>
      </c>
      <c r="I33" s="339" t="s">
        <v>234</v>
      </c>
      <c r="J33" s="340">
        <v>0</v>
      </c>
      <c r="K33" s="339">
        <v>0</v>
      </c>
    </row>
    <row r="34" spans="2:11" ht="48" x14ac:dyDescent="0.3">
      <c r="B34" s="274" t="s">
        <v>278</v>
      </c>
      <c r="C34" s="341" t="s">
        <v>279</v>
      </c>
      <c r="D34" s="346"/>
      <c r="E34" s="337">
        <v>155</v>
      </c>
      <c r="F34" s="339">
        <v>0</v>
      </c>
      <c r="G34" s="339" t="s">
        <v>234</v>
      </c>
      <c r="H34" s="339" t="s">
        <v>234</v>
      </c>
      <c r="I34" s="339" t="s">
        <v>234</v>
      </c>
      <c r="J34" s="340">
        <v>0</v>
      </c>
      <c r="K34" s="339" t="s">
        <v>234</v>
      </c>
    </row>
    <row r="35" spans="2:11" ht="24" x14ac:dyDescent="0.3">
      <c r="B35" s="330" t="s">
        <v>280</v>
      </c>
      <c r="C35" s="361" t="s">
        <v>281</v>
      </c>
      <c r="D35" s="362">
        <v>160</v>
      </c>
      <c r="E35" s="362"/>
      <c r="F35" s="362">
        <v>0</v>
      </c>
      <c r="G35" s="364" t="s">
        <v>234</v>
      </c>
      <c r="H35" s="364" t="s">
        <v>234</v>
      </c>
      <c r="I35" s="364" t="s">
        <v>234</v>
      </c>
      <c r="J35" s="362">
        <v>0</v>
      </c>
      <c r="K35" s="364" t="s">
        <v>234</v>
      </c>
    </row>
    <row r="36" spans="2:11" ht="36" x14ac:dyDescent="0.3">
      <c r="B36" s="274" t="s">
        <v>282</v>
      </c>
      <c r="C36" s="341" t="s">
        <v>283</v>
      </c>
      <c r="D36" s="346"/>
      <c r="E36" s="337">
        <v>162</v>
      </c>
      <c r="F36" s="339">
        <v>0</v>
      </c>
      <c r="G36" s="339" t="s">
        <v>234</v>
      </c>
      <c r="H36" s="339" t="s">
        <v>234</v>
      </c>
      <c r="I36" s="339" t="s">
        <v>234</v>
      </c>
      <c r="J36" s="340">
        <v>0</v>
      </c>
      <c r="K36" s="339" t="s">
        <v>234</v>
      </c>
    </row>
    <row r="37" spans="2:11" ht="24" x14ac:dyDescent="0.3">
      <c r="B37" s="274" t="s">
        <v>284</v>
      </c>
      <c r="C37" s="341" t="s">
        <v>285</v>
      </c>
      <c r="D37" s="346"/>
      <c r="E37" s="337">
        <v>164</v>
      </c>
      <c r="F37" s="339">
        <v>0</v>
      </c>
      <c r="G37" s="339" t="s">
        <v>234</v>
      </c>
      <c r="H37" s="339" t="s">
        <v>234</v>
      </c>
      <c r="I37" s="339" t="s">
        <v>234</v>
      </c>
      <c r="J37" s="340">
        <v>0</v>
      </c>
      <c r="K37" s="339" t="s">
        <v>234</v>
      </c>
    </row>
    <row r="38" spans="2:11" ht="48" x14ac:dyDescent="0.3">
      <c r="B38" s="274" t="s">
        <v>286</v>
      </c>
      <c r="C38" s="341" t="s">
        <v>287</v>
      </c>
      <c r="D38" s="337"/>
      <c r="E38" s="350">
        <v>165</v>
      </c>
      <c r="F38" s="339">
        <v>0</v>
      </c>
      <c r="G38" s="339" t="s">
        <v>234</v>
      </c>
      <c r="H38" s="339" t="s">
        <v>234</v>
      </c>
      <c r="I38" s="339" t="s">
        <v>234</v>
      </c>
      <c r="J38" s="340">
        <v>0</v>
      </c>
      <c r="K38" s="339" t="s">
        <v>234</v>
      </c>
    </row>
    <row r="39" spans="2:11" x14ac:dyDescent="0.3">
      <c r="B39" s="330" t="s">
        <v>288</v>
      </c>
      <c r="C39" s="361" t="s">
        <v>281</v>
      </c>
      <c r="D39" s="362">
        <v>180</v>
      </c>
      <c r="E39" s="366"/>
      <c r="F39" s="364">
        <v>0</v>
      </c>
      <c r="G39" s="364" t="s">
        <v>234</v>
      </c>
      <c r="H39" s="364" t="s">
        <v>234</v>
      </c>
      <c r="I39" s="364" t="s">
        <v>234</v>
      </c>
      <c r="J39" s="364">
        <v>0</v>
      </c>
      <c r="K39" s="364">
        <v>0</v>
      </c>
    </row>
    <row r="40" spans="2:11" x14ac:dyDescent="0.3">
      <c r="B40" s="274" t="s">
        <v>289</v>
      </c>
      <c r="C40" s="341" t="s">
        <v>283</v>
      </c>
      <c r="D40" s="346"/>
      <c r="E40" s="337"/>
      <c r="F40" s="339">
        <v>0</v>
      </c>
      <c r="G40" s="339" t="s">
        <v>234</v>
      </c>
      <c r="H40" s="339" t="s">
        <v>234</v>
      </c>
      <c r="I40" s="339" t="s">
        <v>234</v>
      </c>
      <c r="J40" s="340" t="s">
        <v>234</v>
      </c>
      <c r="K40" s="339"/>
    </row>
    <row r="41" spans="2:11" x14ac:dyDescent="0.3">
      <c r="B41" s="274"/>
      <c r="C41" s="341" t="s">
        <v>285</v>
      </c>
      <c r="D41" s="346"/>
      <c r="E41" s="337"/>
      <c r="F41" s="339">
        <v>0</v>
      </c>
      <c r="G41" s="339" t="s">
        <v>234</v>
      </c>
      <c r="H41" s="339" t="s">
        <v>234</v>
      </c>
      <c r="I41" s="339" t="s">
        <v>234</v>
      </c>
      <c r="J41" s="340">
        <v>0</v>
      </c>
      <c r="K41" s="339" t="s">
        <v>234</v>
      </c>
    </row>
    <row r="42" spans="2:11" x14ac:dyDescent="0.3">
      <c r="B42" s="330" t="s">
        <v>290</v>
      </c>
      <c r="C42" s="361" t="s">
        <v>291</v>
      </c>
      <c r="D42" s="362">
        <v>400</v>
      </c>
      <c r="E42" s="366"/>
      <c r="F42" s="364">
        <v>0</v>
      </c>
      <c r="G42" s="364" t="s">
        <v>234</v>
      </c>
      <c r="H42" s="364" t="s">
        <v>234</v>
      </c>
      <c r="I42" s="364" t="s">
        <v>234</v>
      </c>
      <c r="J42" s="364">
        <v>0</v>
      </c>
      <c r="K42" s="364" t="s">
        <v>234</v>
      </c>
    </row>
    <row r="43" spans="2:11" x14ac:dyDescent="0.3">
      <c r="B43" s="274" t="s">
        <v>37</v>
      </c>
      <c r="C43" s="341"/>
      <c r="D43" s="346"/>
      <c r="E43" s="346"/>
      <c r="F43" s="339"/>
      <c r="G43" s="339"/>
      <c r="H43" s="339"/>
      <c r="I43" s="339"/>
      <c r="J43" s="339"/>
      <c r="K43" s="339"/>
    </row>
    <row r="44" spans="2:11" x14ac:dyDescent="0.3">
      <c r="B44" s="276" t="s">
        <v>292</v>
      </c>
      <c r="C44" s="341" t="s">
        <v>293</v>
      </c>
      <c r="D44" s="280"/>
      <c r="E44" s="280">
        <v>410</v>
      </c>
      <c r="F44" s="339">
        <v>0</v>
      </c>
      <c r="G44" s="339" t="s">
        <v>234</v>
      </c>
      <c r="H44" s="339" t="s">
        <v>234</v>
      </c>
      <c r="I44" s="339" t="s">
        <v>234</v>
      </c>
      <c r="J44" s="340">
        <v>0</v>
      </c>
      <c r="K44" s="339" t="s">
        <v>234</v>
      </c>
    </row>
    <row r="45" spans="2:11" x14ac:dyDescent="0.3">
      <c r="B45" s="276" t="s">
        <v>294</v>
      </c>
      <c r="C45" s="341" t="s">
        <v>295</v>
      </c>
      <c r="D45" s="280"/>
      <c r="E45" s="280">
        <v>420</v>
      </c>
      <c r="F45" s="339">
        <v>0</v>
      </c>
      <c r="G45" s="339" t="s">
        <v>234</v>
      </c>
      <c r="H45" s="339" t="s">
        <v>234</v>
      </c>
      <c r="I45" s="339" t="s">
        <v>234</v>
      </c>
      <c r="J45" s="340">
        <v>0</v>
      </c>
      <c r="K45" s="339" t="s">
        <v>234</v>
      </c>
    </row>
    <row r="46" spans="2:11" x14ac:dyDescent="0.3">
      <c r="B46" s="276" t="s">
        <v>296</v>
      </c>
      <c r="C46" s="341" t="s">
        <v>297</v>
      </c>
      <c r="D46" s="280"/>
      <c r="E46" s="280">
        <v>430</v>
      </c>
      <c r="F46" s="339">
        <v>0</v>
      </c>
      <c r="G46" s="339" t="s">
        <v>234</v>
      </c>
      <c r="H46" s="339" t="s">
        <v>234</v>
      </c>
      <c r="I46" s="339" t="s">
        <v>234</v>
      </c>
      <c r="J46" s="340">
        <v>0</v>
      </c>
      <c r="K46" s="339" t="s">
        <v>234</v>
      </c>
    </row>
    <row r="47" spans="2:11" x14ac:dyDescent="0.3">
      <c r="B47" s="276" t="s">
        <v>298</v>
      </c>
      <c r="C47" s="341" t="s">
        <v>299</v>
      </c>
      <c r="D47" s="280"/>
      <c r="E47" s="280">
        <v>440</v>
      </c>
      <c r="F47" s="339">
        <v>0</v>
      </c>
      <c r="G47" s="339" t="s">
        <v>234</v>
      </c>
      <c r="H47" s="339" t="s">
        <v>234</v>
      </c>
      <c r="I47" s="339" t="s">
        <v>234</v>
      </c>
      <c r="J47" s="339">
        <v>0</v>
      </c>
      <c r="K47" s="339" t="s">
        <v>234</v>
      </c>
    </row>
    <row r="48" spans="2:11" x14ac:dyDescent="0.3">
      <c r="B48" s="276" t="s">
        <v>300</v>
      </c>
      <c r="C48" s="279"/>
      <c r="D48" s="500"/>
      <c r="E48" s="501"/>
      <c r="F48" s="339"/>
      <c r="G48" s="339"/>
      <c r="H48" s="339"/>
      <c r="I48" s="339"/>
      <c r="J48" s="339"/>
      <c r="K48" s="339"/>
    </row>
    <row r="49" spans="2:11" ht="24" x14ac:dyDescent="0.3">
      <c r="B49" s="276" t="s">
        <v>301</v>
      </c>
      <c r="C49" s="279" t="s">
        <v>302</v>
      </c>
      <c r="D49" s="280"/>
      <c r="E49" s="280">
        <v>446</v>
      </c>
      <c r="F49" s="339">
        <v>0</v>
      </c>
      <c r="G49" s="339" t="s">
        <v>234</v>
      </c>
      <c r="H49" s="339" t="s">
        <v>234</v>
      </c>
      <c r="I49" s="339" t="s">
        <v>234</v>
      </c>
      <c r="J49" s="340">
        <v>0</v>
      </c>
      <c r="K49" s="339" t="s">
        <v>234</v>
      </c>
    </row>
    <row r="50" spans="2:11" ht="24" x14ac:dyDescent="0.3">
      <c r="B50" s="276" t="s">
        <v>303</v>
      </c>
      <c r="C50" s="279" t="s">
        <v>304</v>
      </c>
      <c r="D50" s="280"/>
      <c r="E50" s="280">
        <v>449</v>
      </c>
      <c r="F50" s="339">
        <v>0</v>
      </c>
      <c r="G50" s="339" t="s">
        <v>234</v>
      </c>
      <c r="H50" s="339" t="s">
        <v>234</v>
      </c>
      <c r="I50" s="339" t="s">
        <v>234</v>
      </c>
      <c r="J50" s="340">
        <v>0</v>
      </c>
      <c r="K50" s="339" t="s">
        <v>234</v>
      </c>
    </row>
    <row r="51" spans="2:11" x14ac:dyDescent="0.3">
      <c r="B51" s="313" t="s">
        <v>305</v>
      </c>
      <c r="C51" s="361" t="s">
        <v>306</v>
      </c>
      <c r="D51" s="367" t="s">
        <v>234</v>
      </c>
      <c r="E51" s="367"/>
      <c r="F51" s="364">
        <v>0</v>
      </c>
      <c r="G51" s="364" t="s">
        <v>234</v>
      </c>
      <c r="H51" s="364" t="s">
        <v>234</v>
      </c>
      <c r="I51" s="364">
        <v>0</v>
      </c>
      <c r="J51" s="364">
        <v>0</v>
      </c>
      <c r="K51" s="364" t="s">
        <v>234</v>
      </c>
    </row>
    <row r="52" spans="2:11" ht="48" x14ac:dyDescent="0.3">
      <c r="B52" s="274" t="s">
        <v>307</v>
      </c>
      <c r="C52" s="341" t="s">
        <v>308</v>
      </c>
      <c r="D52" s="351">
        <v>510</v>
      </c>
      <c r="E52" s="337"/>
      <c r="F52" s="339">
        <v>0</v>
      </c>
      <c r="G52" s="339">
        <v>0</v>
      </c>
      <c r="H52" s="339" t="s">
        <v>234</v>
      </c>
      <c r="I52" s="340">
        <v>0</v>
      </c>
      <c r="J52" s="340">
        <v>0</v>
      </c>
      <c r="K52" s="339" t="s">
        <v>234</v>
      </c>
    </row>
    <row r="53" spans="2:11" ht="24" x14ac:dyDescent="0.3">
      <c r="B53" s="274" t="s">
        <v>487</v>
      </c>
      <c r="C53" s="317" t="s">
        <v>488</v>
      </c>
      <c r="D53" s="315">
        <v>710</v>
      </c>
      <c r="E53" s="337"/>
      <c r="F53" s="339">
        <v>0</v>
      </c>
      <c r="G53" s="339">
        <v>0</v>
      </c>
      <c r="H53" s="339" t="s">
        <v>234</v>
      </c>
      <c r="I53" s="340">
        <v>0</v>
      </c>
      <c r="J53" s="340">
        <v>0</v>
      </c>
      <c r="K53" s="339" t="s">
        <v>234</v>
      </c>
    </row>
    <row r="54" spans="2:11" x14ac:dyDescent="0.3">
      <c r="B54" s="306" t="s">
        <v>309</v>
      </c>
      <c r="C54" s="343" t="s">
        <v>310</v>
      </c>
      <c r="D54" s="502" t="s">
        <v>234</v>
      </c>
      <c r="E54" s="503"/>
      <c r="F54" s="342">
        <v>0</v>
      </c>
      <c r="G54" s="342">
        <v>0</v>
      </c>
      <c r="H54" s="342">
        <v>0</v>
      </c>
      <c r="I54" s="342">
        <v>0</v>
      </c>
      <c r="J54" s="342">
        <v>0</v>
      </c>
      <c r="K54" s="342">
        <v>0</v>
      </c>
    </row>
    <row r="55" spans="2:11" ht="24" x14ac:dyDescent="0.3">
      <c r="B55" s="330" t="s">
        <v>311</v>
      </c>
      <c r="C55" s="368" t="s">
        <v>312</v>
      </c>
      <c r="D55" s="365">
        <v>110</v>
      </c>
      <c r="E55" s="362" t="s">
        <v>234</v>
      </c>
      <c r="F55" s="364" t="s">
        <v>234</v>
      </c>
      <c r="G55" s="364" t="s">
        <v>234</v>
      </c>
      <c r="H55" s="364" t="s">
        <v>234</v>
      </c>
      <c r="I55" s="364" t="s">
        <v>234</v>
      </c>
      <c r="J55" s="364" t="s">
        <v>234</v>
      </c>
      <c r="K55" s="364" t="s">
        <v>234</v>
      </c>
    </row>
    <row r="56" spans="2:11" ht="48" x14ac:dyDescent="0.3">
      <c r="B56" s="274" t="s">
        <v>313</v>
      </c>
      <c r="C56" s="279" t="s">
        <v>314</v>
      </c>
      <c r="D56" s="337" t="s">
        <v>315</v>
      </c>
      <c r="E56" s="337" t="s">
        <v>234</v>
      </c>
      <c r="F56" s="339" t="s">
        <v>234</v>
      </c>
      <c r="G56" s="339" t="s">
        <v>234</v>
      </c>
      <c r="H56" s="339" t="s">
        <v>234</v>
      </c>
      <c r="I56" s="339" t="s">
        <v>234</v>
      </c>
      <c r="J56" s="339" t="s">
        <v>234</v>
      </c>
      <c r="K56" s="339" t="s">
        <v>234</v>
      </c>
    </row>
    <row r="57" spans="2:11" ht="24" x14ac:dyDescent="0.3">
      <c r="B57" s="274" t="s">
        <v>316</v>
      </c>
      <c r="C57" s="369">
        <v>2110</v>
      </c>
      <c r="D57" s="337">
        <v>111</v>
      </c>
      <c r="E57" s="337" t="s">
        <v>234</v>
      </c>
      <c r="F57" s="339" t="s">
        <v>234</v>
      </c>
      <c r="G57" s="339" t="s">
        <v>234</v>
      </c>
      <c r="H57" s="339" t="s">
        <v>234</v>
      </c>
      <c r="I57" s="339" t="s">
        <v>234</v>
      </c>
      <c r="J57" s="339" t="s">
        <v>234</v>
      </c>
      <c r="K57" s="339" t="s">
        <v>234</v>
      </c>
    </row>
    <row r="58" spans="2:11" x14ac:dyDescent="0.3">
      <c r="B58" s="274" t="s">
        <v>37</v>
      </c>
      <c r="C58" s="279"/>
      <c r="D58" s="337"/>
      <c r="E58" s="337"/>
      <c r="F58" s="339"/>
      <c r="G58" s="339"/>
      <c r="H58" s="339"/>
      <c r="I58" s="339"/>
      <c r="J58" s="339"/>
      <c r="K58" s="339"/>
    </row>
    <row r="59" spans="2:11" x14ac:dyDescent="0.3">
      <c r="B59" s="274" t="s">
        <v>317</v>
      </c>
      <c r="C59" s="279" t="s">
        <v>318</v>
      </c>
      <c r="D59" s="337">
        <v>111</v>
      </c>
      <c r="E59" s="337">
        <v>211</v>
      </c>
      <c r="F59" s="339" t="s">
        <v>234</v>
      </c>
      <c r="G59" s="339" t="s">
        <v>234</v>
      </c>
      <c r="H59" s="340" t="s">
        <v>234</v>
      </c>
      <c r="I59" s="340" t="s">
        <v>234</v>
      </c>
      <c r="J59" s="340" t="s">
        <v>234</v>
      </c>
      <c r="K59" s="339" t="s">
        <v>234</v>
      </c>
    </row>
    <row r="60" spans="2:11" ht="24" x14ac:dyDescent="0.3">
      <c r="B60" s="274" t="s">
        <v>319</v>
      </c>
      <c r="C60" s="279" t="s">
        <v>320</v>
      </c>
      <c r="D60" s="337">
        <v>111</v>
      </c>
      <c r="E60" s="337">
        <v>266</v>
      </c>
      <c r="F60" s="339" t="s">
        <v>234</v>
      </c>
      <c r="G60" s="339" t="s">
        <v>234</v>
      </c>
      <c r="H60" s="340" t="s">
        <v>234</v>
      </c>
      <c r="I60" s="340" t="s">
        <v>234</v>
      </c>
      <c r="J60" s="340" t="s">
        <v>234</v>
      </c>
      <c r="K60" s="339" t="s">
        <v>234</v>
      </c>
    </row>
    <row r="61" spans="2:11" ht="24" x14ac:dyDescent="0.3">
      <c r="B61" s="274" t="s">
        <v>321</v>
      </c>
      <c r="C61" s="279" t="s">
        <v>322</v>
      </c>
      <c r="D61" s="337">
        <v>112</v>
      </c>
      <c r="E61" s="337" t="s">
        <v>234</v>
      </c>
      <c r="F61" s="339" t="s">
        <v>234</v>
      </c>
      <c r="G61" s="339" t="s">
        <v>234</v>
      </c>
      <c r="H61" s="339" t="s">
        <v>234</v>
      </c>
      <c r="I61" s="339" t="s">
        <v>234</v>
      </c>
      <c r="J61" s="339" t="s">
        <v>234</v>
      </c>
      <c r="K61" s="339" t="s">
        <v>234</v>
      </c>
    </row>
    <row r="62" spans="2:11" x14ac:dyDescent="0.3">
      <c r="B62" s="274" t="s">
        <v>37</v>
      </c>
      <c r="C62" s="279"/>
      <c r="D62" s="337"/>
      <c r="E62" s="337"/>
      <c r="F62" s="339"/>
      <c r="G62" s="339"/>
      <c r="H62" s="339"/>
      <c r="I62" s="339"/>
      <c r="J62" s="339"/>
      <c r="K62" s="339"/>
    </row>
    <row r="63" spans="2:11" ht="24" x14ac:dyDescent="0.3">
      <c r="B63" s="274" t="s">
        <v>323</v>
      </c>
      <c r="C63" s="279" t="s">
        <v>324</v>
      </c>
      <c r="D63" s="337">
        <v>112</v>
      </c>
      <c r="E63" s="337">
        <v>212</v>
      </c>
      <c r="F63" s="339" t="s">
        <v>234</v>
      </c>
      <c r="G63" s="339" t="s">
        <v>234</v>
      </c>
      <c r="H63" s="340" t="s">
        <v>234</v>
      </c>
      <c r="I63" s="340" t="s">
        <v>234</v>
      </c>
      <c r="J63" s="340" t="s">
        <v>234</v>
      </c>
      <c r="K63" s="339" t="s">
        <v>234</v>
      </c>
    </row>
    <row r="64" spans="2:11" ht="24" x14ac:dyDescent="0.3">
      <c r="B64" s="274" t="s">
        <v>325</v>
      </c>
      <c r="C64" s="279" t="s">
        <v>326</v>
      </c>
      <c r="D64" s="337">
        <v>112</v>
      </c>
      <c r="E64" s="337">
        <v>214</v>
      </c>
      <c r="F64" s="339" t="s">
        <v>234</v>
      </c>
      <c r="G64" s="339" t="s">
        <v>234</v>
      </c>
      <c r="H64" s="340" t="s">
        <v>234</v>
      </c>
      <c r="I64" s="340" t="s">
        <v>234</v>
      </c>
      <c r="J64" s="340" t="s">
        <v>234</v>
      </c>
      <c r="K64" s="339" t="s">
        <v>234</v>
      </c>
    </row>
    <row r="65" spans="2:11" x14ac:dyDescent="0.3">
      <c r="B65" s="274" t="s">
        <v>327</v>
      </c>
      <c r="C65" s="279" t="s">
        <v>328</v>
      </c>
      <c r="D65" s="337">
        <v>112</v>
      </c>
      <c r="E65" s="337">
        <v>221</v>
      </c>
      <c r="F65" s="339" t="s">
        <v>234</v>
      </c>
      <c r="G65" s="339" t="s">
        <v>234</v>
      </c>
      <c r="H65" s="340" t="s">
        <v>234</v>
      </c>
      <c r="I65" s="340" t="s">
        <v>234</v>
      </c>
      <c r="J65" s="340" t="s">
        <v>234</v>
      </c>
      <c r="K65" s="339" t="s">
        <v>234</v>
      </c>
    </row>
    <row r="66" spans="2:11" x14ac:dyDescent="0.3">
      <c r="B66" s="274" t="s">
        <v>329</v>
      </c>
      <c r="C66" s="279" t="s">
        <v>330</v>
      </c>
      <c r="D66" s="337">
        <v>112</v>
      </c>
      <c r="E66" s="337">
        <v>222</v>
      </c>
      <c r="F66" s="339" t="s">
        <v>234</v>
      </c>
      <c r="G66" s="339" t="s">
        <v>234</v>
      </c>
      <c r="H66" s="340" t="s">
        <v>234</v>
      </c>
      <c r="I66" s="340" t="s">
        <v>234</v>
      </c>
      <c r="J66" s="340" t="s">
        <v>234</v>
      </c>
      <c r="K66" s="339" t="s">
        <v>234</v>
      </c>
    </row>
    <row r="67" spans="2:11" x14ac:dyDescent="0.3">
      <c r="B67" s="274" t="s">
        <v>331</v>
      </c>
      <c r="C67" s="279" t="s">
        <v>332</v>
      </c>
      <c r="D67" s="337">
        <v>112</v>
      </c>
      <c r="E67" s="337">
        <v>223</v>
      </c>
      <c r="F67" s="339" t="s">
        <v>234</v>
      </c>
      <c r="G67" s="339" t="s">
        <v>234</v>
      </c>
      <c r="H67" s="340" t="s">
        <v>234</v>
      </c>
      <c r="I67" s="340" t="s">
        <v>234</v>
      </c>
      <c r="J67" s="340" t="s">
        <v>234</v>
      </c>
      <c r="K67" s="339" t="s">
        <v>234</v>
      </c>
    </row>
    <row r="68" spans="2:11" x14ac:dyDescent="0.3">
      <c r="B68" s="274" t="s">
        <v>333</v>
      </c>
      <c r="C68" s="279" t="s">
        <v>334</v>
      </c>
      <c r="D68" s="337">
        <v>112</v>
      </c>
      <c r="E68" s="337">
        <v>226</v>
      </c>
      <c r="F68" s="339" t="s">
        <v>234</v>
      </c>
      <c r="G68" s="339" t="s">
        <v>234</v>
      </c>
      <c r="H68" s="340" t="s">
        <v>234</v>
      </c>
      <c r="I68" s="340" t="s">
        <v>234</v>
      </c>
      <c r="J68" s="340" t="s">
        <v>234</v>
      </c>
      <c r="K68" s="339" t="s">
        <v>234</v>
      </c>
    </row>
    <row r="69" spans="2:11" ht="24" x14ac:dyDescent="0.3">
      <c r="B69" s="274" t="s">
        <v>319</v>
      </c>
      <c r="C69" s="279" t="s">
        <v>335</v>
      </c>
      <c r="D69" s="337">
        <v>112</v>
      </c>
      <c r="E69" s="337">
        <v>266</v>
      </c>
      <c r="F69" s="339" t="s">
        <v>234</v>
      </c>
      <c r="G69" s="339" t="s">
        <v>234</v>
      </c>
      <c r="H69" s="340" t="s">
        <v>234</v>
      </c>
      <c r="I69" s="340" t="s">
        <v>234</v>
      </c>
      <c r="J69" s="340" t="s">
        <v>234</v>
      </c>
      <c r="K69" s="339" t="s">
        <v>234</v>
      </c>
    </row>
    <row r="70" spans="2:11" ht="48" x14ac:dyDescent="0.3">
      <c r="B70" s="274" t="s">
        <v>337</v>
      </c>
      <c r="C70" s="279" t="s">
        <v>322</v>
      </c>
      <c r="D70" s="337">
        <v>119</v>
      </c>
      <c r="E70" s="337" t="s">
        <v>234</v>
      </c>
      <c r="F70" s="339" t="s">
        <v>234</v>
      </c>
      <c r="G70" s="339" t="s">
        <v>234</v>
      </c>
      <c r="H70" s="339" t="s">
        <v>234</v>
      </c>
      <c r="I70" s="339" t="s">
        <v>234</v>
      </c>
      <c r="J70" s="339" t="s">
        <v>234</v>
      </c>
      <c r="K70" s="339" t="s">
        <v>234</v>
      </c>
    </row>
    <row r="71" spans="2:11" x14ac:dyDescent="0.3">
      <c r="B71" s="274" t="s">
        <v>338</v>
      </c>
      <c r="C71" s="279"/>
      <c r="D71" s="337"/>
      <c r="E71" s="337"/>
      <c r="F71" s="339"/>
      <c r="G71" s="339"/>
      <c r="H71" s="339"/>
      <c r="I71" s="339"/>
      <c r="J71" s="339"/>
      <c r="K71" s="339"/>
    </row>
    <row r="72" spans="2:11" x14ac:dyDescent="0.3">
      <c r="B72" s="274" t="s">
        <v>339</v>
      </c>
      <c r="C72" s="279" t="s">
        <v>324</v>
      </c>
      <c r="D72" s="337">
        <v>119</v>
      </c>
      <c r="E72" s="337">
        <v>213</v>
      </c>
      <c r="F72" s="339" t="s">
        <v>234</v>
      </c>
      <c r="G72" s="339" t="s">
        <v>234</v>
      </c>
      <c r="H72" s="340" t="s">
        <v>234</v>
      </c>
      <c r="I72" s="340" t="s">
        <v>234</v>
      </c>
      <c r="J72" s="340" t="s">
        <v>234</v>
      </c>
      <c r="K72" s="339" t="s">
        <v>234</v>
      </c>
    </row>
    <row r="73" spans="2:11" x14ac:dyDescent="0.3">
      <c r="B73" s="274" t="s">
        <v>333</v>
      </c>
      <c r="C73" s="279" t="s">
        <v>326</v>
      </c>
      <c r="D73" s="337">
        <v>119</v>
      </c>
      <c r="E73" s="337">
        <v>226</v>
      </c>
      <c r="F73" s="339" t="s">
        <v>234</v>
      </c>
      <c r="G73" s="339" t="s">
        <v>234</v>
      </c>
      <c r="H73" s="340" t="s">
        <v>234</v>
      </c>
      <c r="I73" s="340" t="s">
        <v>234</v>
      </c>
      <c r="J73" s="340" t="s">
        <v>234</v>
      </c>
      <c r="K73" s="339" t="s">
        <v>234</v>
      </c>
    </row>
    <row r="74" spans="2:11" x14ac:dyDescent="0.3">
      <c r="B74" s="281" t="s">
        <v>340</v>
      </c>
      <c r="C74" s="279" t="s">
        <v>328</v>
      </c>
      <c r="D74" s="337">
        <v>119</v>
      </c>
      <c r="E74" s="337">
        <v>310</v>
      </c>
      <c r="F74" s="339" t="s">
        <v>234</v>
      </c>
      <c r="G74" s="339" t="s">
        <v>234</v>
      </c>
      <c r="H74" s="340" t="s">
        <v>234</v>
      </c>
      <c r="I74" s="340" t="s">
        <v>234</v>
      </c>
      <c r="J74" s="340" t="s">
        <v>234</v>
      </c>
      <c r="K74" s="339" t="s">
        <v>234</v>
      </c>
    </row>
    <row r="75" spans="2:11" x14ac:dyDescent="0.3">
      <c r="B75" s="258" t="s">
        <v>341</v>
      </c>
      <c r="C75" s="279" t="s">
        <v>330</v>
      </c>
      <c r="D75" s="337">
        <v>119</v>
      </c>
      <c r="E75" s="337">
        <v>345</v>
      </c>
      <c r="F75" s="339" t="s">
        <v>234</v>
      </c>
      <c r="G75" s="339" t="s">
        <v>234</v>
      </c>
      <c r="H75" s="340" t="s">
        <v>234</v>
      </c>
      <c r="I75" s="340" t="s">
        <v>234</v>
      </c>
      <c r="J75" s="340" t="s">
        <v>234</v>
      </c>
      <c r="K75" s="339" t="s">
        <v>234</v>
      </c>
    </row>
    <row r="76" spans="2:11" ht="24" x14ac:dyDescent="0.3">
      <c r="B76" s="258" t="s">
        <v>342</v>
      </c>
      <c r="C76" s="279" t="s">
        <v>332</v>
      </c>
      <c r="D76" s="337">
        <v>119</v>
      </c>
      <c r="E76" s="337">
        <v>346</v>
      </c>
      <c r="F76" s="339" t="s">
        <v>234</v>
      </c>
      <c r="G76" s="339" t="s">
        <v>234</v>
      </c>
      <c r="H76" s="340" t="s">
        <v>234</v>
      </c>
      <c r="I76" s="340" t="s">
        <v>234</v>
      </c>
      <c r="J76" s="340" t="s">
        <v>234</v>
      </c>
      <c r="K76" s="339" t="s">
        <v>234</v>
      </c>
    </row>
    <row r="77" spans="2:11" x14ac:dyDescent="0.3">
      <c r="B77" s="330" t="s">
        <v>344</v>
      </c>
      <c r="C77" s="368" t="s">
        <v>345</v>
      </c>
      <c r="D77" s="362">
        <v>300</v>
      </c>
      <c r="E77" s="362" t="s">
        <v>234</v>
      </c>
      <c r="F77" s="364" t="s">
        <v>234</v>
      </c>
      <c r="G77" s="364" t="s">
        <v>234</v>
      </c>
      <c r="H77" s="364" t="s">
        <v>234</v>
      </c>
      <c r="I77" s="364" t="s">
        <v>234</v>
      </c>
      <c r="J77" s="364" t="s">
        <v>234</v>
      </c>
      <c r="K77" s="364" t="s">
        <v>234</v>
      </c>
    </row>
    <row r="78" spans="2:11" ht="36" x14ac:dyDescent="0.3">
      <c r="B78" s="274" t="s">
        <v>346</v>
      </c>
      <c r="C78" s="279" t="s">
        <v>347</v>
      </c>
      <c r="D78" s="337">
        <v>320</v>
      </c>
      <c r="E78" s="337" t="s">
        <v>234</v>
      </c>
      <c r="F78" s="339" t="s">
        <v>234</v>
      </c>
      <c r="G78" s="339" t="s">
        <v>234</v>
      </c>
      <c r="H78" s="339" t="s">
        <v>234</v>
      </c>
      <c r="I78" s="339" t="s">
        <v>234</v>
      </c>
      <c r="J78" s="339" t="s">
        <v>234</v>
      </c>
      <c r="K78" s="339" t="s">
        <v>234</v>
      </c>
    </row>
    <row r="79" spans="2:11" ht="48" x14ac:dyDescent="0.3">
      <c r="B79" s="274" t="s">
        <v>348</v>
      </c>
      <c r="C79" s="279" t="s">
        <v>349</v>
      </c>
      <c r="D79" s="337">
        <v>321</v>
      </c>
      <c r="E79" s="337" t="s">
        <v>234</v>
      </c>
      <c r="F79" s="339" t="s">
        <v>234</v>
      </c>
      <c r="G79" s="339" t="s">
        <v>234</v>
      </c>
      <c r="H79" s="339" t="s">
        <v>234</v>
      </c>
      <c r="I79" s="339" t="s">
        <v>234</v>
      </c>
      <c r="J79" s="339" t="s">
        <v>234</v>
      </c>
      <c r="K79" s="339" t="s">
        <v>234</v>
      </c>
    </row>
    <row r="80" spans="2:11" ht="24" x14ac:dyDescent="0.3">
      <c r="B80" s="274" t="s">
        <v>350</v>
      </c>
      <c r="C80" s="279" t="s">
        <v>351</v>
      </c>
      <c r="D80" s="337">
        <v>321</v>
      </c>
      <c r="E80" s="337">
        <v>262</v>
      </c>
      <c r="F80" s="339" t="s">
        <v>234</v>
      </c>
      <c r="G80" s="339" t="s">
        <v>234</v>
      </c>
      <c r="H80" s="339" t="s">
        <v>234</v>
      </c>
      <c r="I80" s="339" t="s">
        <v>234</v>
      </c>
      <c r="J80" s="340" t="s">
        <v>234</v>
      </c>
      <c r="K80" s="339" t="s">
        <v>234</v>
      </c>
    </row>
    <row r="81" spans="2:11" ht="24" x14ac:dyDescent="0.3">
      <c r="B81" s="274" t="s">
        <v>352</v>
      </c>
      <c r="C81" s="279" t="s">
        <v>353</v>
      </c>
      <c r="D81" s="337">
        <v>321</v>
      </c>
      <c r="E81" s="337">
        <v>262</v>
      </c>
      <c r="F81" s="339" t="s">
        <v>234</v>
      </c>
      <c r="G81" s="339" t="s">
        <v>234</v>
      </c>
      <c r="H81" s="339" t="s">
        <v>234</v>
      </c>
      <c r="I81" s="339" t="s">
        <v>234</v>
      </c>
      <c r="J81" s="340" t="s">
        <v>234</v>
      </c>
      <c r="K81" s="339" t="s">
        <v>234</v>
      </c>
    </row>
    <row r="82" spans="2:11" ht="36" x14ac:dyDescent="0.3">
      <c r="B82" s="274" t="s">
        <v>354</v>
      </c>
      <c r="C82" s="279" t="s">
        <v>355</v>
      </c>
      <c r="D82" s="337">
        <v>321</v>
      </c>
      <c r="E82" s="337">
        <v>264</v>
      </c>
      <c r="F82" s="339" t="s">
        <v>234</v>
      </c>
      <c r="G82" s="339" t="s">
        <v>234</v>
      </c>
      <c r="H82" s="340" t="s">
        <v>234</v>
      </c>
      <c r="I82" s="340" t="s">
        <v>234</v>
      </c>
      <c r="J82" s="340" t="s">
        <v>234</v>
      </c>
      <c r="K82" s="339" t="s">
        <v>234</v>
      </c>
    </row>
    <row r="83" spans="2:11" ht="24" x14ac:dyDescent="0.3">
      <c r="B83" s="274" t="s">
        <v>356</v>
      </c>
      <c r="C83" s="279" t="s">
        <v>357</v>
      </c>
      <c r="D83" s="337">
        <v>321</v>
      </c>
      <c r="E83" s="337">
        <v>266</v>
      </c>
      <c r="F83" s="339" t="s">
        <v>234</v>
      </c>
      <c r="G83" s="339" t="s">
        <v>234</v>
      </c>
      <c r="H83" s="340" t="s">
        <v>234</v>
      </c>
      <c r="I83" s="340" t="s">
        <v>234</v>
      </c>
      <c r="J83" s="340" t="s">
        <v>234</v>
      </c>
      <c r="K83" s="339" t="s">
        <v>234</v>
      </c>
    </row>
    <row r="84" spans="2:11" ht="48" x14ac:dyDescent="0.3">
      <c r="B84" s="274" t="s">
        <v>358</v>
      </c>
      <c r="C84" s="279" t="s">
        <v>359</v>
      </c>
      <c r="D84" s="337">
        <v>340</v>
      </c>
      <c r="E84" s="337">
        <v>296</v>
      </c>
      <c r="F84" s="339" t="s">
        <v>234</v>
      </c>
      <c r="G84" s="339" t="s">
        <v>234</v>
      </c>
      <c r="H84" s="339" t="s">
        <v>234</v>
      </c>
      <c r="I84" s="339" t="s">
        <v>234</v>
      </c>
      <c r="J84" s="340" t="s">
        <v>234</v>
      </c>
      <c r="K84" s="339" t="s">
        <v>234</v>
      </c>
    </row>
    <row r="85" spans="2:11" ht="60" x14ac:dyDescent="0.3">
      <c r="B85" s="274" t="s">
        <v>360</v>
      </c>
      <c r="C85" s="279" t="s">
        <v>361</v>
      </c>
      <c r="D85" s="337">
        <v>350</v>
      </c>
      <c r="E85" s="337">
        <v>296</v>
      </c>
      <c r="F85" s="339" t="s">
        <v>234</v>
      </c>
      <c r="G85" s="339" t="s">
        <v>234</v>
      </c>
      <c r="H85" s="340" t="s">
        <v>234</v>
      </c>
      <c r="I85" s="340" t="s">
        <v>234</v>
      </c>
      <c r="J85" s="340" t="s">
        <v>234</v>
      </c>
      <c r="K85" s="339" t="s">
        <v>234</v>
      </c>
    </row>
    <row r="86" spans="2:11" x14ac:dyDescent="0.3">
      <c r="B86" s="274" t="s">
        <v>362</v>
      </c>
      <c r="C86" s="279" t="s">
        <v>363</v>
      </c>
      <c r="D86" s="337">
        <v>360</v>
      </c>
      <c r="E86" s="337">
        <v>296</v>
      </c>
      <c r="F86" s="339" t="s">
        <v>234</v>
      </c>
      <c r="G86" s="339" t="s">
        <v>234</v>
      </c>
      <c r="H86" s="339" t="s">
        <v>234</v>
      </c>
      <c r="I86" s="339" t="s">
        <v>234</v>
      </c>
      <c r="J86" s="340" t="s">
        <v>234</v>
      </c>
      <c r="K86" s="339" t="s">
        <v>234</v>
      </c>
    </row>
    <row r="87" spans="2:11" x14ac:dyDescent="0.3">
      <c r="B87" s="330" t="s">
        <v>364</v>
      </c>
      <c r="C87" s="368" t="s">
        <v>365</v>
      </c>
      <c r="D87" s="362">
        <v>850</v>
      </c>
      <c r="E87" s="362" t="s">
        <v>234</v>
      </c>
      <c r="F87" s="364" t="s">
        <v>234</v>
      </c>
      <c r="G87" s="364" t="s">
        <v>234</v>
      </c>
      <c r="H87" s="364" t="s">
        <v>234</v>
      </c>
      <c r="I87" s="364" t="s">
        <v>234</v>
      </c>
      <c r="J87" s="364" t="s">
        <v>234</v>
      </c>
      <c r="K87" s="364" t="s">
        <v>234</v>
      </c>
    </row>
    <row r="88" spans="2:11" ht="36" x14ac:dyDescent="0.3">
      <c r="B88" s="274" t="s">
        <v>366</v>
      </c>
      <c r="C88" s="279" t="s">
        <v>367</v>
      </c>
      <c r="D88" s="337">
        <v>851</v>
      </c>
      <c r="E88" s="337" t="s">
        <v>234</v>
      </c>
      <c r="F88" s="339" t="s">
        <v>234</v>
      </c>
      <c r="G88" s="339" t="s">
        <v>234</v>
      </c>
      <c r="H88" s="339" t="s">
        <v>234</v>
      </c>
      <c r="I88" s="339" t="s">
        <v>234</v>
      </c>
      <c r="J88" s="339" t="s">
        <v>234</v>
      </c>
      <c r="K88" s="339" t="s">
        <v>234</v>
      </c>
    </row>
    <row r="89" spans="2:11" x14ac:dyDescent="0.3">
      <c r="B89" s="274" t="s">
        <v>300</v>
      </c>
      <c r="C89" s="279"/>
      <c r="D89" s="337"/>
      <c r="E89" s="337"/>
      <c r="F89" s="339"/>
      <c r="G89" s="339"/>
      <c r="H89" s="339"/>
      <c r="I89" s="339"/>
      <c r="J89" s="339"/>
      <c r="K89" s="339"/>
    </row>
    <row r="90" spans="2:11" x14ac:dyDescent="0.3">
      <c r="B90" s="274" t="s">
        <v>368</v>
      </c>
      <c r="C90" s="279" t="s">
        <v>369</v>
      </c>
      <c r="D90" s="337">
        <v>851</v>
      </c>
      <c r="E90" s="337">
        <v>291</v>
      </c>
      <c r="F90" s="339" t="s">
        <v>234</v>
      </c>
      <c r="G90" s="339" t="s">
        <v>234</v>
      </c>
      <c r="H90" s="340" t="s">
        <v>234</v>
      </c>
      <c r="I90" s="340" t="s">
        <v>234</v>
      </c>
      <c r="J90" s="340" t="s">
        <v>234</v>
      </c>
      <c r="K90" s="339" t="s">
        <v>234</v>
      </c>
    </row>
    <row r="91" spans="2:11" x14ac:dyDescent="0.3">
      <c r="B91" s="274" t="s">
        <v>370</v>
      </c>
      <c r="C91" s="279" t="s">
        <v>371</v>
      </c>
      <c r="D91" s="337">
        <v>851</v>
      </c>
      <c r="E91" s="337">
        <v>291</v>
      </c>
      <c r="F91" s="339" t="s">
        <v>234</v>
      </c>
      <c r="G91" s="339" t="s">
        <v>234</v>
      </c>
      <c r="H91" s="340" t="s">
        <v>234</v>
      </c>
      <c r="I91" s="340" t="s">
        <v>234</v>
      </c>
      <c r="J91" s="340" t="s">
        <v>234</v>
      </c>
      <c r="K91" s="339" t="s">
        <v>234</v>
      </c>
    </row>
    <row r="92" spans="2:11" ht="36" x14ac:dyDescent="0.3">
      <c r="B92" s="274" t="s">
        <v>372</v>
      </c>
      <c r="C92" s="279" t="s">
        <v>373</v>
      </c>
      <c r="D92" s="337">
        <v>852</v>
      </c>
      <c r="E92" s="337" t="s">
        <v>234</v>
      </c>
      <c r="F92" s="339" t="s">
        <v>234</v>
      </c>
      <c r="G92" s="339" t="s">
        <v>234</v>
      </c>
      <c r="H92" s="339" t="s">
        <v>234</v>
      </c>
      <c r="I92" s="339" t="s">
        <v>234</v>
      </c>
      <c r="J92" s="339" t="s">
        <v>234</v>
      </c>
      <c r="K92" s="339" t="s">
        <v>234</v>
      </c>
    </row>
    <row r="93" spans="2:11" x14ac:dyDescent="0.3">
      <c r="B93" s="274" t="s">
        <v>300</v>
      </c>
      <c r="C93" s="341"/>
      <c r="D93" s="496"/>
      <c r="E93" s="497"/>
      <c r="F93" s="339"/>
      <c r="G93" s="339"/>
      <c r="H93" s="339"/>
      <c r="I93" s="339"/>
      <c r="J93" s="339"/>
      <c r="K93" s="339"/>
    </row>
    <row r="94" spans="2:11" x14ac:dyDescent="0.3">
      <c r="B94" s="274" t="s">
        <v>374</v>
      </c>
      <c r="C94" s="279" t="s">
        <v>375</v>
      </c>
      <c r="D94" s="337">
        <v>852</v>
      </c>
      <c r="E94" s="337">
        <v>291</v>
      </c>
      <c r="F94" s="339" t="s">
        <v>234</v>
      </c>
      <c r="G94" s="339" t="s">
        <v>234</v>
      </c>
      <c r="H94" s="340" t="s">
        <v>234</v>
      </c>
      <c r="I94" s="340" t="s">
        <v>234</v>
      </c>
      <c r="J94" s="340" t="s">
        <v>234</v>
      </c>
      <c r="K94" s="339" t="s">
        <v>234</v>
      </c>
    </row>
    <row r="95" spans="2:11" x14ac:dyDescent="0.3">
      <c r="B95" s="274" t="s">
        <v>376</v>
      </c>
      <c r="C95" s="279" t="s">
        <v>377</v>
      </c>
      <c r="D95" s="337">
        <v>852</v>
      </c>
      <c r="E95" s="337">
        <v>291</v>
      </c>
      <c r="F95" s="339" t="s">
        <v>234</v>
      </c>
      <c r="G95" s="339" t="s">
        <v>234</v>
      </c>
      <c r="H95" s="340" t="s">
        <v>234</v>
      </c>
      <c r="I95" s="340" t="s">
        <v>234</v>
      </c>
      <c r="J95" s="340" t="s">
        <v>234</v>
      </c>
      <c r="K95" s="339" t="s">
        <v>234</v>
      </c>
    </row>
    <row r="96" spans="2:11" ht="24" x14ac:dyDescent="0.3">
      <c r="B96" s="274" t="s">
        <v>378</v>
      </c>
      <c r="C96" s="279" t="s">
        <v>379</v>
      </c>
      <c r="D96" s="337">
        <v>853</v>
      </c>
      <c r="E96" s="337" t="s">
        <v>234</v>
      </c>
      <c r="F96" s="339" t="s">
        <v>234</v>
      </c>
      <c r="G96" s="339" t="s">
        <v>234</v>
      </c>
      <c r="H96" s="339" t="s">
        <v>234</v>
      </c>
      <c r="I96" s="339" t="s">
        <v>234</v>
      </c>
      <c r="J96" s="339" t="s">
        <v>234</v>
      </c>
      <c r="K96" s="339" t="s">
        <v>234</v>
      </c>
    </row>
    <row r="97" spans="2:11" x14ac:dyDescent="0.3">
      <c r="B97" s="274" t="s">
        <v>37</v>
      </c>
      <c r="C97" s="341"/>
      <c r="D97" s="496"/>
      <c r="E97" s="497"/>
      <c r="F97" s="339"/>
      <c r="G97" s="339"/>
      <c r="H97" s="339"/>
      <c r="I97" s="339"/>
      <c r="J97" s="339"/>
      <c r="K97" s="339"/>
    </row>
    <row r="98" spans="2:11" x14ac:dyDescent="0.3">
      <c r="B98" s="274" t="s">
        <v>380</v>
      </c>
      <c r="C98" s="279" t="s">
        <v>381</v>
      </c>
      <c r="D98" s="337">
        <v>853</v>
      </c>
      <c r="E98" s="337">
        <v>291</v>
      </c>
      <c r="F98" s="339" t="s">
        <v>234</v>
      </c>
      <c r="G98" s="339" t="s">
        <v>234</v>
      </c>
      <c r="H98" s="340" t="s">
        <v>234</v>
      </c>
      <c r="I98" s="340" t="s">
        <v>234</v>
      </c>
      <c r="J98" s="340" t="s">
        <v>234</v>
      </c>
      <c r="K98" s="339" t="s">
        <v>234</v>
      </c>
    </row>
    <row r="99" spans="2:11" ht="36" x14ac:dyDescent="0.3">
      <c r="B99" s="274" t="s">
        <v>382</v>
      </c>
      <c r="C99" s="279" t="s">
        <v>383</v>
      </c>
      <c r="D99" s="337">
        <v>853</v>
      </c>
      <c r="E99" s="337">
        <v>292</v>
      </c>
      <c r="F99" s="339" t="s">
        <v>234</v>
      </c>
      <c r="G99" s="339" t="s">
        <v>234</v>
      </c>
      <c r="H99" s="340" t="s">
        <v>234</v>
      </c>
      <c r="I99" s="340" t="s">
        <v>234</v>
      </c>
      <c r="J99" s="340" t="s">
        <v>234</v>
      </c>
      <c r="K99" s="339" t="s">
        <v>234</v>
      </c>
    </row>
    <row r="100" spans="2:11" ht="36" x14ac:dyDescent="0.3">
      <c r="B100" s="274" t="s">
        <v>384</v>
      </c>
      <c r="C100" s="279" t="s">
        <v>385</v>
      </c>
      <c r="D100" s="337">
        <v>853</v>
      </c>
      <c r="E100" s="337">
        <v>293</v>
      </c>
      <c r="F100" s="339" t="s">
        <v>234</v>
      </c>
      <c r="G100" s="339" t="s">
        <v>234</v>
      </c>
      <c r="H100" s="340" t="s">
        <v>234</v>
      </c>
      <c r="I100" s="340" t="s">
        <v>234</v>
      </c>
      <c r="J100" s="340" t="s">
        <v>234</v>
      </c>
      <c r="K100" s="339" t="s">
        <v>234</v>
      </c>
    </row>
    <row r="101" spans="2:11" x14ac:dyDescent="0.3">
      <c r="B101" s="274" t="s">
        <v>386</v>
      </c>
      <c r="C101" s="279" t="s">
        <v>387</v>
      </c>
      <c r="D101" s="337">
        <v>853</v>
      </c>
      <c r="E101" s="337">
        <v>295</v>
      </c>
      <c r="F101" s="339" t="s">
        <v>234</v>
      </c>
      <c r="G101" s="339" t="s">
        <v>234</v>
      </c>
      <c r="H101" s="340" t="s">
        <v>234</v>
      </c>
      <c r="I101" s="340" t="s">
        <v>234</v>
      </c>
      <c r="J101" s="340" t="s">
        <v>234</v>
      </c>
      <c r="K101" s="339" t="s">
        <v>234</v>
      </c>
    </row>
    <row r="102" spans="2:11" ht="24" x14ac:dyDescent="0.3">
      <c r="B102" s="274" t="s">
        <v>388</v>
      </c>
      <c r="C102" s="279" t="s">
        <v>389</v>
      </c>
      <c r="D102" s="337">
        <v>853</v>
      </c>
      <c r="E102" s="337">
        <v>296</v>
      </c>
      <c r="F102" s="339" t="s">
        <v>234</v>
      </c>
      <c r="G102" s="339" t="s">
        <v>234</v>
      </c>
      <c r="H102" s="340" t="s">
        <v>234</v>
      </c>
      <c r="I102" s="340" t="s">
        <v>234</v>
      </c>
      <c r="J102" s="340" t="s">
        <v>234</v>
      </c>
      <c r="K102" s="339" t="s">
        <v>234</v>
      </c>
    </row>
    <row r="103" spans="2:11" ht="24" x14ac:dyDescent="0.3">
      <c r="B103" s="274" t="s">
        <v>390</v>
      </c>
      <c r="C103" s="279" t="s">
        <v>391</v>
      </c>
      <c r="D103" s="337">
        <v>853</v>
      </c>
      <c r="E103" s="337">
        <v>297</v>
      </c>
      <c r="F103" s="339" t="s">
        <v>234</v>
      </c>
      <c r="G103" s="339" t="s">
        <v>234</v>
      </c>
      <c r="H103" s="340" t="s">
        <v>234</v>
      </c>
      <c r="I103" s="340" t="s">
        <v>234</v>
      </c>
      <c r="J103" s="340" t="s">
        <v>234</v>
      </c>
      <c r="K103" s="339" t="s">
        <v>234</v>
      </c>
    </row>
    <row r="104" spans="2:11" ht="24" x14ac:dyDescent="0.3">
      <c r="B104" s="274" t="s">
        <v>392</v>
      </c>
      <c r="C104" s="263" t="s">
        <v>393</v>
      </c>
      <c r="D104" s="273">
        <v>853</v>
      </c>
      <c r="E104" s="273">
        <v>233</v>
      </c>
      <c r="F104" s="339" t="s">
        <v>234</v>
      </c>
      <c r="G104" s="339" t="s">
        <v>234</v>
      </c>
      <c r="H104" s="340" t="s">
        <v>234</v>
      </c>
      <c r="I104" s="340" t="s">
        <v>234</v>
      </c>
      <c r="J104" s="340" t="s">
        <v>234</v>
      </c>
      <c r="K104" s="339" t="s">
        <v>234</v>
      </c>
    </row>
    <row r="105" spans="2:11" ht="24" x14ac:dyDescent="0.3">
      <c r="B105" s="330" t="s">
        <v>394</v>
      </c>
      <c r="C105" s="368" t="s">
        <v>395</v>
      </c>
      <c r="D105" s="362" t="s">
        <v>234</v>
      </c>
      <c r="E105" s="362" t="s">
        <v>234</v>
      </c>
      <c r="F105" s="364" t="s">
        <v>234</v>
      </c>
      <c r="G105" s="364" t="s">
        <v>234</v>
      </c>
      <c r="H105" s="364" t="s">
        <v>234</v>
      </c>
      <c r="I105" s="364" t="s">
        <v>234</v>
      </c>
      <c r="J105" s="364" t="s">
        <v>234</v>
      </c>
      <c r="K105" s="364" t="s">
        <v>234</v>
      </c>
    </row>
    <row r="106" spans="2:11" ht="24" x14ac:dyDescent="0.3">
      <c r="B106" s="274" t="s">
        <v>396</v>
      </c>
      <c r="C106" s="279" t="s">
        <v>397</v>
      </c>
      <c r="D106" s="337">
        <v>862</v>
      </c>
      <c r="E106" s="337">
        <v>253</v>
      </c>
      <c r="F106" s="339" t="s">
        <v>234</v>
      </c>
      <c r="G106" s="339" t="s">
        <v>234</v>
      </c>
      <c r="H106" s="340" t="s">
        <v>234</v>
      </c>
      <c r="I106" s="340" t="s">
        <v>234</v>
      </c>
      <c r="J106" s="340" t="s">
        <v>234</v>
      </c>
      <c r="K106" s="339" t="s">
        <v>234</v>
      </c>
    </row>
    <row r="107" spans="2:11" ht="24" x14ac:dyDescent="0.3">
      <c r="B107" s="274" t="s">
        <v>398</v>
      </c>
      <c r="C107" s="279" t="s">
        <v>399</v>
      </c>
      <c r="D107" s="337">
        <v>623</v>
      </c>
      <c r="E107" s="337">
        <v>297</v>
      </c>
      <c r="F107" s="339" t="s">
        <v>234</v>
      </c>
      <c r="G107" s="339" t="s">
        <v>234</v>
      </c>
      <c r="H107" s="340" t="s">
        <v>234</v>
      </c>
      <c r="I107" s="340" t="s">
        <v>234</v>
      </c>
      <c r="J107" s="340" t="s">
        <v>234</v>
      </c>
      <c r="K107" s="339" t="s">
        <v>234</v>
      </c>
    </row>
    <row r="108" spans="2:11" ht="24" x14ac:dyDescent="0.3">
      <c r="B108" s="330" t="s">
        <v>401</v>
      </c>
      <c r="C108" s="368" t="s">
        <v>402</v>
      </c>
      <c r="D108" s="362" t="s">
        <v>234</v>
      </c>
      <c r="E108" s="362" t="s">
        <v>234</v>
      </c>
      <c r="F108" s="364" t="s">
        <v>234</v>
      </c>
      <c r="G108" s="364" t="s">
        <v>234</v>
      </c>
      <c r="H108" s="370" t="s">
        <v>234</v>
      </c>
      <c r="I108" s="370" t="s">
        <v>234</v>
      </c>
      <c r="J108" s="370" t="s">
        <v>234</v>
      </c>
      <c r="K108" s="364" t="s">
        <v>234</v>
      </c>
    </row>
    <row r="109" spans="2:11" x14ac:dyDescent="0.3">
      <c r="B109" s="274" t="s">
        <v>37</v>
      </c>
      <c r="C109" s="341"/>
      <c r="D109" s="496"/>
      <c r="E109" s="497"/>
      <c r="F109" s="339"/>
      <c r="G109" s="339"/>
      <c r="H109" s="339"/>
      <c r="I109" s="339"/>
      <c r="J109" s="339"/>
      <c r="K109" s="339"/>
    </row>
    <row r="110" spans="2:11" ht="48" x14ac:dyDescent="0.3">
      <c r="B110" s="274" t="s">
        <v>403</v>
      </c>
      <c r="C110" s="279" t="s">
        <v>404</v>
      </c>
      <c r="D110" s="337">
        <v>831</v>
      </c>
      <c r="E110" s="337" t="s">
        <v>234</v>
      </c>
      <c r="F110" s="339" t="s">
        <v>234</v>
      </c>
      <c r="G110" s="339" t="s">
        <v>234</v>
      </c>
      <c r="H110" s="339" t="s">
        <v>234</v>
      </c>
      <c r="I110" s="339" t="s">
        <v>234</v>
      </c>
      <c r="J110" s="339" t="s">
        <v>234</v>
      </c>
      <c r="K110" s="339" t="s">
        <v>234</v>
      </c>
    </row>
    <row r="111" spans="2:11" ht="48" x14ac:dyDescent="0.3">
      <c r="B111" s="274" t="s">
        <v>405</v>
      </c>
      <c r="C111" s="279" t="s">
        <v>406</v>
      </c>
      <c r="D111" s="337">
        <v>831</v>
      </c>
      <c r="E111" s="337">
        <v>293</v>
      </c>
      <c r="F111" s="339" t="s">
        <v>234</v>
      </c>
      <c r="G111" s="339" t="s">
        <v>234</v>
      </c>
      <c r="H111" s="340" t="s">
        <v>234</v>
      </c>
      <c r="I111" s="340" t="s">
        <v>234</v>
      </c>
      <c r="J111" s="340" t="s">
        <v>234</v>
      </c>
      <c r="K111" s="339" t="s">
        <v>234</v>
      </c>
    </row>
    <row r="112" spans="2:11" ht="24" x14ac:dyDescent="0.3">
      <c r="B112" s="274" t="s">
        <v>388</v>
      </c>
      <c r="C112" s="279" t="s">
        <v>407</v>
      </c>
      <c r="D112" s="337">
        <v>831</v>
      </c>
      <c r="E112" s="337">
        <v>296</v>
      </c>
      <c r="F112" s="339" t="s">
        <v>234</v>
      </c>
      <c r="G112" s="339" t="s">
        <v>234</v>
      </c>
      <c r="H112" s="340" t="s">
        <v>234</v>
      </c>
      <c r="I112" s="340" t="s">
        <v>234</v>
      </c>
      <c r="J112" s="340" t="s">
        <v>234</v>
      </c>
      <c r="K112" s="339" t="s">
        <v>234</v>
      </c>
    </row>
    <row r="113" spans="2:11" ht="24" x14ac:dyDescent="0.3">
      <c r="B113" s="274" t="s">
        <v>390</v>
      </c>
      <c r="C113" s="279" t="s">
        <v>408</v>
      </c>
      <c r="D113" s="337">
        <v>831</v>
      </c>
      <c r="E113" s="337">
        <v>297</v>
      </c>
      <c r="F113" s="339" t="s">
        <v>234</v>
      </c>
      <c r="G113" s="339" t="s">
        <v>234</v>
      </c>
      <c r="H113" s="340" t="s">
        <v>234</v>
      </c>
      <c r="I113" s="340" t="s">
        <v>234</v>
      </c>
      <c r="J113" s="340" t="s">
        <v>234</v>
      </c>
      <c r="K113" s="339" t="s">
        <v>234</v>
      </c>
    </row>
    <row r="114" spans="2:11" x14ac:dyDescent="0.3">
      <c r="B114" s="330" t="s">
        <v>409</v>
      </c>
      <c r="C114" s="368" t="s">
        <v>410</v>
      </c>
      <c r="D114" s="362" t="s">
        <v>234</v>
      </c>
      <c r="E114" s="362" t="s">
        <v>234</v>
      </c>
      <c r="F114" s="364">
        <v>0</v>
      </c>
      <c r="G114" s="364">
        <v>0</v>
      </c>
      <c r="H114" s="364">
        <v>0</v>
      </c>
      <c r="I114" s="364">
        <v>0</v>
      </c>
      <c r="J114" s="364">
        <v>0</v>
      </c>
      <c r="K114" s="364">
        <v>0</v>
      </c>
    </row>
    <row r="115" spans="2:11" ht="48" x14ac:dyDescent="0.3">
      <c r="B115" s="274" t="s">
        <v>411</v>
      </c>
      <c r="C115" s="279" t="s">
        <v>412</v>
      </c>
      <c r="D115" s="337">
        <v>243</v>
      </c>
      <c r="E115" s="337" t="s">
        <v>234</v>
      </c>
      <c r="F115" s="339">
        <v>0</v>
      </c>
      <c r="G115" s="339">
        <v>0</v>
      </c>
      <c r="H115" s="339">
        <v>0</v>
      </c>
      <c r="I115" s="339">
        <v>0</v>
      </c>
      <c r="J115" s="339">
        <v>0</v>
      </c>
      <c r="K115" s="339">
        <v>0</v>
      </c>
    </row>
    <row r="116" spans="2:11" ht="24" x14ac:dyDescent="0.3">
      <c r="B116" s="274" t="s">
        <v>413</v>
      </c>
      <c r="C116" s="279" t="s">
        <v>414</v>
      </c>
      <c r="D116" s="337">
        <v>243</v>
      </c>
      <c r="E116" s="337">
        <v>225</v>
      </c>
      <c r="F116" s="339">
        <v>0</v>
      </c>
      <c r="G116" s="339">
        <v>0</v>
      </c>
      <c r="H116" s="340">
        <v>0</v>
      </c>
      <c r="I116" s="340">
        <v>0</v>
      </c>
      <c r="J116" s="340">
        <v>0</v>
      </c>
      <c r="K116" s="339">
        <v>0</v>
      </c>
    </row>
    <row r="117" spans="2:11" x14ac:dyDescent="0.3">
      <c r="B117" s="274" t="s">
        <v>415</v>
      </c>
      <c r="C117" s="279" t="s">
        <v>416</v>
      </c>
      <c r="D117" s="337">
        <v>243</v>
      </c>
      <c r="E117" s="337">
        <v>226</v>
      </c>
      <c r="F117" s="339">
        <v>0</v>
      </c>
      <c r="G117" s="339">
        <v>0</v>
      </c>
      <c r="H117" s="340">
        <v>0</v>
      </c>
      <c r="I117" s="340">
        <v>0</v>
      </c>
      <c r="J117" s="340">
        <v>0</v>
      </c>
      <c r="K117" s="339">
        <v>0</v>
      </c>
    </row>
    <row r="118" spans="2:11" x14ac:dyDescent="0.3">
      <c r="B118" s="274" t="s">
        <v>420</v>
      </c>
      <c r="C118" s="279" t="s">
        <v>421</v>
      </c>
      <c r="D118" s="337">
        <v>243</v>
      </c>
      <c r="E118" s="337">
        <v>228</v>
      </c>
      <c r="F118" s="339">
        <v>0</v>
      </c>
      <c r="G118" s="339">
        <v>0</v>
      </c>
      <c r="H118" s="340">
        <v>0</v>
      </c>
      <c r="I118" s="340">
        <v>0</v>
      </c>
      <c r="J118" s="340">
        <v>0</v>
      </c>
      <c r="K118" s="339">
        <v>0</v>
      </c>
    </row>
    <row r="119" spans="2:11" x14ac:dyDescent="0.3">
      <c r="B119" s="274" t="s">
        <v>177</v>
      </c>
      <c r="C119" s="279" t="s">
        <v>422</v>
      </c>
      <c r="D119" s="337">
        <v>243</v>
      </c>
      <c r="E119" s="337">
        <v>310</v>
      </c>
      <c r="F119" s="339">
        <v>0</v>
      </c>
      <c r="G119" s="339">
        <v>0</v>
      </c>
      <c r="H119" s="340">
        <v>0</v>
      </c>
      <c r="I119" s="340">
        <v>0</v>
      </c>
      <c r="J119" s="340">
        <v>0</v>
      </c>
      <c r="K119" s="339">
        <v>0</v>
      </c>
    </row>
    <row r="120" spans="2:11" x14ac:dyDescent="0.3">
      <c r="B120" s="274" t="s">
        <v>423</v>
      </c>
      <c r="C120" s="279" t="s">
        <v>424</v>
      </c>
      <c r="D120" s="337">
        <v>244</v>
      </c>
      <c r="E120" s="337" t="s">
        <v>234</v>
      </c>
      <c r="F120" s="339">
        <v>0</v>
      </c>
      <c r="G120" s="339">
        <v>0</v>
      </c>
      <c r="H120" s="339">
        <v>0</v>
      </c>
      <c r="I120" s="339">
        <v>0</v>
      </c>
      <c r="J120" s="339">
        <v>0</v>
      </c>
      <c r="K120" s="339">
        <v>0</v>
      </c>
    </row>
    <row r="121" spans="2:11" x14ac:dyDescent="0.3">
      <c r="B121" s="274" t="s">
        <v>37</v>
      </c>
      <c r="C121" s="341"/>
      <c r="D121" s="496"/>
      <c r="E121" s="497"/>
      <c r="F121" s="339"/>
      <c r="G121" s="339"/>
      <c r="H121" s="339"/>
      <c r="I121" s="339"/>
      <c r="J121" s="339"/>
      <c r="K121" s="339"/>
    </row>
    <row r="122" spans="2:11" x14ac:dyDescent="0.3">
      <c r="B122" s="274" t="s">
        <v>425</v>
      </c>
      <c r="C122" s="279" t="s">
        <v>426</v>
      </c>
      <c r="D122" s="337">
        <v>244</v>
      </c>
      <c r="E122" s="337">
        <v>221</v>
      </c>
      <c r="F122" s="339">
        <v>0</v>
      </c>
      <c r="G122" s="339">
        <v>0</v>
      </c>
      <c r="H122" s="340">
        <v>0</v>
      </c>
      <c r="I122" s="340">
        <v>0</v>
      </c>
      <c r="J122" s="340">
        <v>0</v>
      </c>
      <c r="K122" s="339">
        <v>0</v>
      </c>
    </row>
    <row r="123" spans="2:11" x14ac:dyDescent="0.3">
      <c r="B123" s="274" t="s">
        <v>427</v>
      </c>
      <c r="C123" s="279" t="s">
        <v>428</v>
      </c>
      <c r="D123" s="337">
        <v>244</v>
      </c>
      <c r="E123" s="337">
        <v>222</v>
      </c>
      <c r="F123" s="339">
        <v>0</v>
      </c>
      <c r="G123" s="339">
        <v>0</v>
      </c>
      <c r="H123" s="340">
        <v>0</v>
      </c>
      <c r="I123" s="340">
        <v>0</v>
      </c>
      <c r="J123" s="340">
        <v>0</v>
      </c>
      <c r="K123" s="339">
        <v>0</v>
      </c>
    </row>
    <row r="124" spans="2:11" x14ac:dyDescent="0.3">
      <c r="B124" s="274" t="s">
        <v>331</v>
      </c>
      <c r="C124" s="279" t="s">
        <v>429</v>
      </c>
      <c r="D124" s="337">
        <v>244</v>
      </c>
      <c r="E124" s="337">
        <v>223</v>
      </c>
      <c r="F124" s="339">
        <v>0</v>
      </c>
      <c r="G124" s="339">
        <v>0</v>
      </c>
      <c r="H124" s="340">
        <v>0</v>
      </c>
      <c r="I124" s="340">
        <v>0</v>
      </c>
      <c r="J124" s="340">
        <v>0</v>
      </c>
      <c r="K124" s="339">
        <v>0</v>
      </c>
    </row>
    <row r="125" spans="2:11" ht="36" x14ac:dyDescent="0.3">
      <c r="B125" s="274" t="s">
        <v>430</v>
      </c>
      <c r="C125" s="279" t="s">
        <v>431</v>
      </c>
      <c r="D125" s="337">
        <v>244</v>
      </c>
      <c r="E125" s="337">
        <v>224</v>
      </c>
      <c r="F125" s="339">
        <v>0</v>
      </c>
      <c r="G125" s="339">
        <v>0</v>
      </c>
      <c r="H125" s="340">
        <v>0</v>
      </c>
      <c r="I125" s="340">
        <v>0</v>
      </c>
      <c r="J125" s="340">
        <v>0</v>
      </c>
      <c r="K125" s="339">
        <v>0</v>
      </c>
    </row>
    <row r="126" spans="2:11" x14ac:dyDescent="0.3">
      <c r="B126" s="274" t="s">
        <v>432</v>
      </c>
      <c r="C126" s="279" t="s">
        <v>433</v>
      </c>
      <c r="D126" s="337">
        <v>244</v>
      </c>
      <c r="E126" s="337">
        <v>225</v>
      </c>
      <c r="F126" s="339">
        <v>0</v>
      </c>
      <c r="G126" s="339">
        <v>0</v>
      </c>
      <c r="H126" s="340">
        <v>0</v>
      </c>
      <c r="I126" s="340">
        <v>0</v>
      </c>
      <c r="J126" s="340">
        <v>0</v>
      </c>
      <c r="K126" s="339">
        <v>0</v>
      </c>
    </row>
    <row r="127" spans="2:11" x14ac:dyDescent="0.3">
      <c r="B127" s="274" t="s">
        <v>415</v>
      </c>
      <c r="C127" s="279" t="s">
        <v>434</v>
      </c>
      <c r="D127" s="337">
        <v>244</v>
      </c>
      <c r="E127" s="337">
        <v>226</v>
      </c>
      <c r="F127" s="339">
        <v>0</v>
      </c>
      <c r="G127" s="339">
        <v>0</v>
      </c>
      <c r="H127" s="340">
        <v>0</v>
      </c>
      <c r="I127" s="340">
        <v>0</v>
      </c>
      <c r="J127" s="340">
        <v>0</v>
      </c>
      <c r="K127" s="339">
        <v>0</v>
      </c>
    </row>
    <row r="128" spans="2:11" x14ac:dyDescent="0.3">
      <c r="B128" s="274" t="s">
        <v>417</v>
      </c>
      <c r="C128" s="279"/>
      <c r="D128" s="337"/>
      <c r="E128" s="337"/>
      <c r="F128" s="345"/>
      <c r="G128" s="345"/>
      <c r="H128" s="345"/>
      <c r="I128" s="345"/>
      <c r="J128" s="345"/>
      <c r="K128" s="339"/>
    </row>
    <row r="129" spans="2:11" x14ac:dyDescent="0.3">
      <c r="B129" s="274" t="s">
        <v>418</v>
      </c>
      <c r="C129" s="279" t="s">
        <v>435</v>
      </c>
      <c r="D129" s="337">
        <v>244</v>
      </c>
      <c r="E129" s="337">
        <v>226</v>
      </c>
      <c r="F129" s="345">
        <v>0</v>
      </c>
      <c r="G129" s="345">
        <v>0</v>
      </c>
      <c r="H129" s="352">
        <v>0</v>
      </c>
      <c r="I129" s="352">
        <v>0</v>
      </c>
      <c r="J129" s="352">
        <v>0</v>
      </c>
      <c r="K129" s="339">
        <v>0</v>
      </c>
    </row>
    <row r="130" spans="2:11" x14ac:dyDescent="0.3">
      <c r="B130" s="274" t="s">
        <v>436</v>
      </c>
      <c r="C130" s="279" t="s">
        <v>437</v>
      </c>
      <c r="D130" s="337">
        <v>244</v>
      </c>
      <c r="E130" s="337">
        <v>227</v>
      </c>
      <c r="F130" s="339">
        <v>0</v>
      </c>
      <c r="G130" s="339">
        <v>0</v>
      </c>
      <c r="H130" s="340">
        <v>0</v>
      </c>
      <c r="I130" s="340">
        <v>0</v>
      </c>
      <c r="J130" s="340">
        <v>0</v>
      </c>
      <c r="K130" s="339">
        <v>0</v>
      </c>
    </row>
    <row r="131" spans="2:11" x14ac:dyDescent="0.3">
      <c r="B131" s="274" t="s">
        <v>420</v>
      </c>
      <c r="C131" s="279" t="s">
        <v>438</v>
      </c>
      <c r="D131" s="337">
        <v>244</v>
      </c>
      <c r="E131" s="337">
        <v>228</v>
      </c>
      <c r="F131" s="339">
        <v>0</v>
      </c>
      <c r="G131" s="339">
        <v>0</v>
      </c>
      <c r="H131" s="340">
        <v>0</v>
      </c>
      <c r="I131" s="340">
        <v>0</v>
      </c>
      <c r="J131" s="340">
        <v>0</v>
      </c>
      <c r="K131" s="339">
        <v>0</v>
      </c>
    </row>
    <row r="132" spans="2:11" ht="36" x14ac:dyDescent="0.3">
      <c r="B132" s="258" t="s">
        <v>439</v>
      </c>
      <c r="C132" s="279" t="s">
        <v>440</v>
      </c>
      <c r="D132" s="337">
        <v>244</v>
      </c>
      <c r="E132" s="337">
        <v>229</v>
      </c>
      <c r="F132" s="347">
        <v>0</v>
      </c>
      <c r="G132" s="347">
        <v>0</v>
      </c>
      <c r="H132" s="340">
        <v>0</v>
      </c>
      <c r="I132" s="340">
        <v>0</v>
      </c>
      <c r="J132" s="353">
        <v>0</v>
      </c>
      <c r="K132" s="339">
        <v>0</v>
      </c>
    </row>
    <row r="133" spans="2:11" x14ac:dyDescent="0.3">
      <c r="B133" s="274" t="s">
        <v>177</v>
      </c>
      <c r="C133" s="354" t="s">
        <v>441</v>
      </c>
      <c r="D133" s="337">
        <v>244</v>
      </c>
      <c r="E133" s="337">
        <v>310</v>
      </c>
      <c r="F133" s="339">
        <v>0</v>
      </c>
      <c r="G133" s="339">
        <v>0</v>
      </c>
      <c r="H133" s="340">
        <v>0</v>
      </c>
      <c r="I133" s="340">
        <v>0</v>
      </c>
      <c r="J133" s="340">
        <v>0</v>
      </c>
      <c r="K133" s="339">
        <v>0</v>
      </c>
    </row>
    <row r="134" spans="2:11" x14ac:dyDescent="0.3">
      <c r="B134" s="274" t="s">
        <v>442</v>
      </c>
      <c r="C134" s="354" t="s">
        <v>443</v>
      </c>
      <c r="D134" s="337">
        <v>244</v>
      </c>
      <c r="E134" s="337">
        <v>320</v>
      </c>
      <c r="F134" s="339">
        <v>0</v>
      </c>
      <c r="G134" s="339">
        <v>0</v>
      </c>
      <c r="H134" s="340">
        <v>0</v>
      </c>
      <c r="I134" s="340">
        <v>0</v>
      </c>
      <c r="J134" s="340">
        <v>0</v>
      </c>
      <c r="K134" s="339">
        <v>0</v>
      </c>
    </row>
    <row r="135" spans="2:11" x14ac:dyDescent="0.3">
      <c r="B135" s="274" t="s">
        <v>444</v>
      </c>
      <c r="C135" s="354" t="s">
        <v>445</v>
      </c>
      <c r="D135" s="337">
        <v>244</v>
      </c>
      <c r="E135" s="337">
        <v>340</v>
      </c>
      <c r="F135" s="339">
        <v>0</v>
      </c>
      <c r="G135" s="339">
        <v>0</v>
      </c>
      <c r="H135" s="339">
        <v>0</v>
      </c>
      <c r="I135" s="339">
        <v>0</v>
      </c>
      <c r="J135" s="339">
        <v>0</v>
      </c>
      <c r="K135" s="339">
        <v>0</v>
      </c>
    </row>
    <row r="136" spans="2:11" x14ac:dyDescent="0.3">
      <c r="B136" s="274" t="s">
        <v>37</v>
      </c>
      <c r="C136" s="354"/>
      <c r="D136" s="346"/>
      <c r="E136" s="350"/>
      <c r="F136" s="339"/>
      <c r="G136" s="339"/>
      <c r="H136" s="339"/>
      <c r="I136" s="339"/>
      <c r="J136" s="339"/>
      <c r="K136" s="339"/>
    </row>
    <row r="137" spans="2:11" ht="36" x14ac:dyDescent="0.3">
      <c r="B137" s="274" t="s">
        <v>446</v>
      </c>
      <c r="C137" s="354" t="s">
        <v>447</v>
      </c>
      <c r="D137" s="346">
        <v>244</v>
      </c>
      <c r="E137" s="337">
        <v>341</v>
      </c>
      <c r="F137" s="339">
        <v>0</v>
      </c>
      <c r="G137" s="339">
        <v>0</v>
      </c>
      <c r="H137" s="340">
        <v>0</v>
      </c>
      <c r="I137" s="340">
        <v>0</v>
      </c>
      <c r="J137" s="340">
        <v>0</v>
      </c>
      <c r="K137" s="339">
        <v>0</v>
      </c>
    </row>
    <row r="138" spans="2:11" x14ac:dyDescent="0.3">
      <c r="B138" s="274" t="s">
        <v>448</v>
      </c>
      <c r="C138" s="354" t="s">
        <v>449</v>
      </c>
      <c r="D138" s="337">
        <v>244</v>
      </c>
      <c r="E138" s="350">
        <v>342</v>
      </c>
      <c r="F138" s="339">
        <v>0</v>
      </c>
      <c r="G138" s="339">
        <v>0</v>
      </c>
      <c r="H138" s="340">
        <v>0</v>
      </c>
      <c r="I138" s="340">
        <v>0</v>
      </c>
      <c r="J138" s="340">
        <v>0</v>
      </c>
      <c r="K138" s="339">
        <v>0</v>
      </c>
    </row>
    <row r="139" spans="2:11" ht="24" x14ac:dyDescent="0.3">
      <c r="B139" s="274" t="s">
        <v>450</v>
      </c>
      <c r="C139" s="354" t="s">
        <v>451</v>
      </c>
      <c r="D139" s="337">
        <v>244</v>
      </c>
      <c r="E139" s="350">
        <v>343</v>
      </c>
      <c r="F139" s="339">
        <v>0</v>
      </c>
      <c r="G139" s="339">
        <v>0</v>
      </c>
      <c r="H139" s="340">
        <v>0</v>
      </c>
      <c r="I139" s="340">
        <v>0</v>
      </c>
      <c r="J139" s="340">
        <v>0</v>
      </c>
      <c r="K139" s="339">
        <v>0</v>
      </c>
    </row>
    <row r="140" spans="2:11" ht="24" x14ac:dyDescent="0.3">
      <c r="B140" s="274" t="s">
        <v>452</v>
      </c>
      <c r="C140" s="354" t="s">
        <v>453</v>
      </c>
      <c r="D140" s="337">
        <v>244</v>
      </c>
      <c r="E140" s="350">
        <v>344</v>
      </c>
      <c r="F140" s="339">
        <v>0</v>
      </c>
      <c r="G140" s="339">
        <v>0</v>
      </c>
      <c r="H140" s="340">
        <v>0</v>
      </c>
      <c r="I140" s="340">
        <v>0</v>
      </c>
      <c r="J140" s="340">
        <v>0</v>
      </c>
      <c r="K140" s="339">
        <v>0</v>
      </c>
    </row>
    <row r="141" spans="2:11" x14ac:dyDescent="0.3">
      <c r="B141" s="274" t="s">
        <v>341</v>
      </c>
      <c r="C141" s="354" t="s">
        <v>454</v>
      </c>
      <c r="D141" s="337">
        <v>244</v>
      </c>
      <c r="E141" s="350">
        <v>345</v>
      </c>
      <c r="F141" s="339">
        <v>0</v>
      </c>
      <c r="G141" s="339">
        <v>0</v>
      </c>
      <c r="H141" s="340">
        <v>0</v>
      </c>
      <c r="I141" s="340">
        <v>0</v>
      </c>
      <c r="J141" s="340">
        <v>0</v>
      </c>
      <c r="K141" s="339">
        <v>0</v>
      </c>
    </row>
    <row r="142" spans="2:11" ht="24" x14ac:dyDescent="0.3">
      <c r="B142" s="274" t="s">
        <v>342</v>
      </c>
      <c r="C142" s="354" t="s">
        <v>455</v>
      </c>
      <c r="D142" s="337">
        <v>244</v>
      </c>
      <c r="E142" s="350">
        <v>346</v>
      </c>
      <c r="F142" s="339">
        <v>0</v>
      </c>
      <c r="G142" s="339">
        <v>0</v>
      </c>
      <c r="H142" s="340">
        <v>0</v>
      </c>
      <c r="I142" s="340">
        <v>0</v>
      </c>
      <c r="J142" s="340">
        <v>0</v>
      </c>
      <c r="K142" s="339">
        <v>0</v>
      </c>
    </row>
    <row r="143" spans="2:11" ht="24" x14ac:dyDescent="0.3">
      <c r="B143" s="274" t="s">
        <v>456</v>
      </c>
      <c r="C143" s="354" t="s">
        <v>457</v>
      </c>
      <c r="D143" s="337">
        <v>244</v>
      </c>
      <c r="E143" s="350">
        <v>347</v>
      </c>
      <c r="F143" s="339">
        <v>0</v>
      </c>
      <c r="G143" s="339">
        <v>0</v>
      </c>
      <c r="H143" s="340">
        <v>0</v>
      </c>
      <c r="I143" s="340">
        <v>0</v>
      </c>
      <c r="J143" s="340">
        <v>0</v>
      </c>
      <c r="K143" s="339">
        <v>0</v>
      </c>
    </row>
    <row r="144" spans="2:11" ht="24" x14ac:dyDescent="0.3">
      <c r="B144" s="274" t="s">
        <v>458</v>
      </c>
      <c r="C144" s="354" t="s">
        <v>459</v>
      </c>
      <c r="D144" s="337">
        <v>244</v>
      </c>
      <c r="E144" s="350">
        <v>349</v>
      </c>
      <c r="F144" s="339">
        <v>0</v>
      </c>
      <c r="G144" s="339">
        <v>0</v>
      </c>
      <c r="H144" s="340">
        <v>0</v>
      </c>
      <c r="I144" s="340">
        <v>0</v>
      </c>
      <c r="J144" s="340">
        <v>0</v>
      </c>
      <c r="K144" s="339">
        <v>0</v>
      </c>
    </row>
    <row r="145" spans="2:11" x14ac:dyDescent="0.3">
      <c r="B145" s="274" t="s">
        <v>460</v>
      </c>
      <c r="C145" s="279" t="s">
        <v>461</v>
      </c>
      <c r="D145" s="337">
        <v>247</v>
      </c>
      <c r="E145" s="337" t="s">
        <v>234</v>
      </c>
      <c r="F145" s="339">
        <v>0</v>
      </c>
      <c r="G145" s="339">
        <v>0</v>
      </c>
      <c r="H145" s="339">
        <v>0</v>
      </c>
      <c r="I145" s="339">
        <v>0</v>
      </c>
      <c r="J145" s="339">
        <v>0</v>
      </c>
      <c r="K145" s="339">
        <v>0</v>
      </c>
    </row>
    <row r="146" spans="2:11" x14ac:dyDescent="0.3">
      <c r="B146" s="274" t="s">
        <v>37</v>
      </c>
      <c r="C146" s="341"/>
      <c r="D146" s="496"/>
      <c r="E146" s="497"/>
      <c r="F146" s="339"/>
      <c r="G146" s="339"/>
      <c r="H146" s="339"/>
      <c r="I146" s="339"/>
      <c r="J146" s="339"/>
      <c r="K146" s="339"/>
    </row>
    <row r="147" spans="2:11" x14ac:dyDescent="0.3">
      <c r="B147" s="274" t="s">
        <v>331</v>
      </c>
      <c r="C147" s="279" t="s">
        <v>462</v>
      </c>
      <c r="D147" s="337">
        <v>247</v>
      </c>
      <c r="E147" s="337">
        <v>223</v>
      </c>
      <c r="F147" s="339">
        <v>0</v>
      </c>
      <c r="G147" s="339">
        <v>0</v>
      </c>
      <c r="H147" s="340">
        <v>0</v>
      </c>
      <c r="I147" s="340">
        <v>0</v>
      </c>
      <c r="J147" s="340">
        <v>0</v>
      </c>
      <c r="K147" s="339">
        <v>0</v>
      </c>
    </row>
    <row r="148" spans="2:11" x14ac:dyDescent="0.3">
      <c r="B148" s="306" t="s">
        <v>463</v>
      </c>
      <c r="C148" s="343" t="s">
        <v>464</v>
      </c>
      <c r="D148" s="359">
        <v>100</v>
      </c>
      <c r="E148" s="359" t="s">
        <v>234</v>
      </c>
      <c r="F148" s="342" t="s">
        <v>234</v>
      </c>
      <c r="G148" s="342" t="s">
        <v>234</v>
      </c>
      <c r="H148" s="342" t="s">
        <v>234</v>
      </c>
      <c r="I148" s="342" t="s">
        <v>234</v>
      </c>
      <c r="J148" s="342" t="s">
        <v>234</v>
      </c>
      <c r="K148" s="342" t="s">
        <v>234</v>
      </c>
    </row>
    <row r="149" spans="2:11" ht="24" x14ac:dyDescent="0.3">
      <c r="B149" s="274" t="s">
        <v>465</v>
      </c>
      <c r="C149" s="341" t="s">
        <v>466</v>
      </c>
      <c r="D149" s="337"/>
      <c r="E149" s="337">
        <v>189</v>
      </c>
      <c r="F149" s="339" t="s">
        <v>234</v>
      </c>
      <c r="G149" s="339" t="s">
        <v>234</v>
      </c>
      <c r="H149" s="340" t="s">
        <v>234</v>
      </c>
      <c r="I149" s="340" t="s">
        <v>234</v>
      </c>
      <c r="J149" s="340" t="s">
        <v>234</v>
      </c>
      <c r="K149" s="339" t="s">
        <v>234</v>
      </c>
    </row>
    <row r="150" spans="2:11" x14ac:dyDescent="0.3">
      <c r="B150" s="274" t="s">
        <v>467</v>
      </c>
      <c r="C150" s="341" t="s">
        <v>468</v>
      </c>
      <c r="D150" s="337"/>
      <c r="E150" s="337">
        <v>189</v>
      </c>
      <c r="F150" s="339" t="s">
        <v>234</v>
      </c>
      <c r="G150" s="339" t="s">
        <v>234</v>
      </c>
      <c r="H150" s="340" t="s">
        <v>234</v>
      </c>
      <c r="I150" s="340" t="s">
        <v>234</v>
      </c>
      <c r="J150" s="340" t="s">
        <v>234</v>
      </c>
      <c r="K150" s="339" t="s">
        <v>234</v>
      </c>
    </row>
    <row r="151" spans="2:11" x14ac:dyDescent="0.3">
      <c r="B151" s="274" t="s">
        <v>469</v>
      </c>
      <c r="C151" s="341" t="s">
        <v>470</v>
      </c>
      <c r="D151" s="337"/>
      <c r="E151" s="337">
        <v>189</v>
      </c>
      <c r="F151" s="339" t="s">
        <v>234</v>
      </c>
      <c r="G151" s="339" t="s">
        <v>234</v>
      </c>
      <c r="H151" s="340" t="s">
        <v>234</v>
      </c>
      <c r="I151" s="340" t="s">
        <v>234</v>
      </c>
      <c r="J151" s="340" t="s">
        <v>234</v>
      </c>
      <c r="K151" s="339" t="s">
        <v>234</v>
      </c>
    </row>
    <row r="152" spans="2:11" x14ac:dyDescent="0.3">
      <c r="B152" s="306" t="s">
        <v>471</v>
      </c>
      <c r="C152" s="343" t="s">
        <v>472</v>
      </c>
      <c r="D152" s="359" t="s">
        <v>234</v>
      </c>
      <c r="E152" s="360"/>
      <c r="F152" s="342">
        <v>0</v>
      </c>
      <c r="G152" s="342">
        <v>0</v>
      </c>
      <c r="H152" s="342">
        <v>0</v>
      </c>
      <c r="I152" s="342">
        <v>0</v>
      </c>
      <c r="J152" s="342">
        <v>0</v>
      </c>
      <c r="K152" s="342">
        <v>0</v>
      </c>
    </row>
    <row r="153" spans="2:11" ht="24" x14ac:dyDescent="0.3">
      <c r="B153" s="274" t="s">
        <v>473</v>
      </c>
      <c r="C153" s="341" t="s">
        <v>474</v>
      </c>
      <c r="D153" s="337">
        <v>610</v>
      </c>
      <c r="E153" s="337"/>
      <c r="F153" s="339">
        <v>0</v>
      </c>
      <c r="G153" s="339">
        <v>0</v>
      </c>
      <c r="H153" s="340">
        <v>0</v>
      </c>
      <c r="I153" s="340">
        <v>0</v>
      </c>
      <c r="J153" s="340">
        <v>0</v>
      </c>
      <c r="K153" s="339">
        <v>0</v>
      </c>
    </row>
    <row r="154" spans="2:11" x14ac:dyDescent="0.3">
      <c r="B154" s="274"/>
      <c r="C154" s="341"/>
      <c r="D154" s="337"/>
      <c r="E154" s="337"/>
      <c r="F154" s="339"/>
      <c r="G154" s="339"/>
      <c r="H154" s="340"/>
      <c r="I154" s="340"/>
      <c r="J154" s="340"/>
      <c r="K154" s="339"/>
    </row>
    <row r="155" spans="2:11" x14ac:dyDescent="0.3">
      <c r="B155" s="306" t="s">
        <v>475</v>
      </c>
      <c r="C155" s="343" t="s">
        <v>476</v>
      </c>
      <c r="D155" s="359">
        <v>700</v>
      </c>
      <c r="E155" s="359" t="s">
        <v>234</v>
      </c>
      <c r="F155" s="342">
        <v>0</v>
      </c>
      <c r="G155" s="342">
        <v>0</v>
      </c>
      <c r="H155" s="342">
        <v>0</v>
      </c>
      <c r="I155" s="342">
        <v>0</v>
      </c>
      <c r="J155" s="342">
        <v>0</v>
      </c>
      <c r="K155" s="342">
        <v>0</v>
      </c>
    </row>
    <row r="156" spans="2:11" ht="36" x14ac:dyDescent="0.3">
      <c r="B156" s="274" t="s">
        <v>477</v>
      </c>
      <c r="C156" s="341" t="s">
        <v>478</v>
      </c>
      <c r="D156" s="337">
        <v>710</v>
      </c>
      <c r="E156" s="337"/>
      <c r="F156" s="339">
        <v>0</v>
      </c>
      <c r="G156" s="339">
        <v>0</v>
      </c>
      <c r="H156" s="340">
        <v>0</v>
      </c>
      <c r="I156" s="340">
        <v>0</v>
      </c>
      <c r="J156" s="340">
        <v>0</v>
      </c>
      <c r="K156" s="339">
        <v>0</v>
      </c>
    </row>
    <row r="157" spans="2:11" x14ac:dyDescent="0.3">
      <c r="B157" s="306" t="s">
        <v>475</v>
      </c>
      <c r="C157" s="343" t="s">
        <v>479</v>
      </c>
      <c r="D157" s="359">
        <v>800</v>
      </c>
      <c r="E157" s="359" t="s">
        <v>234</v>
      </c>
      <c r="F157" s="342">
        <v>0</v>
      </c>
      <c r="G157" s="342">
        <v>0</v>
      </c>
      <c r="H157" s="342">
        <v>0</v>
      </c>
      <c r="I157" s="342">
        <v>0</v>
      </c>
      <c r="J157" s="342">
        <v>0</v>
      </c>
      <c r="K157" s="342">
        <v>0</v>
      </c>
    </row>
    <row r="158" spans="2:11" ht="36" x14ac:dyDescent="0.3">
      <c r="B158" s="274" t="s">
        <v>477</v>
      </c>
      <c r="C158" s="341" t="s">
        <v>480</v>
      </c>
      <c r="D158" s="337">
        <v>810</v>
      </c>
      <c r="E158" s="337"/>
      <c r="F158" s="339">
        <v>0</v>
      </c>
      <c r="G158" s="339">
        <v>0</v>
      </c>
      <c r="H158" s="340">
        <v>0</v>
      </c>
      <c r="I158" s="340">
        <v>0</v>
      </c>
      <c r="J158" s="340">
        <v>0</v>
      </c>
      <c r="K158" s="339">
        <v>0</v>
      </c>
    </row>
    <row r="159" spans="2:11" x14ac:dyDescent="0.3">
      <c r="B159" s="274"/>
      <c r="C159" s="341"/>
      <c r="D159" s="337"/>
      <c r="E159" s="337"/>
      <c r="F159" s="339"/>
      <c r="G159" s="339"/>
      <c r="H159" s="340"/>
      <c r="I159" s="340"/>
      <c r="J159" s="340"/>
      <c r="K159" s="339"/>
    </row>
    <row r="160" spans="2:11" x14ac:dyDescent="0.3">
      <c r="B160" s="284"/>
      <c r="C160" s="356"/>
      <c r="D160" s="357"/>
      <c r="E160" s="357"/>
      <c r="F160" s="355"/>
      <c r="G160" s="355"/>
      <c r="H160" s="358"/>
      <c r="I160" s="358"/>
      <c r="J160" s="358"/>
      <c r="K160" s="355"/>
    </row>
    <row r="161" spans="2:11" x14ac:dyDescent="0.3">
      <c r="B161" s="482" t="s">
        <v>481</v>
      </c>
      <c r="C161" s="482"/>
      <c r="D161" s="482"/>
      <c r="E161" s="482"/>
      <c r="F161" s="482"/>
      <c r="G161" s="481"/>
      <c r="H161" s="481"/>
      <c r="I161" s="293"/>
      <c r="J161" s="481" t="s">
        <v>221</v>
      </c>
      <c r="K161" s="481"/>
    </row>
    <row r="162" spans="2:11" x14ac:dyDescent="0.3">
      <c r="B162" s="482"/>
      <c r="C162" s="482"/>
      <c r="D162" s="482"/>
      <c r="E162" s="482"/>
      <c r="F162" s="482"/>
      <c r="G162" s="482" t="s">
        <v>482</v>
      </c>
      <c r="H162" s="482"/>
      <c r="I162" s="293"/>
      <c r="J162" s="482" t="s">
        <v>483</v>
      </c>
      <c r="K162" s="482"/>
    </row>
    <row r="163" spans="2:11" x14ac:dyDescent="0.3">
      <c r="B163" s="334"/>
      <c r="C163" s="295"/>
      <c r="D163" s="294"/>
      <c r="E163" s="294"/>
      <c r="F163" s="294"/>
      <c r="G163" s="294"/>
      <c r="H163" s="294"/>
      <c r="I163" s="294"/>
      <c r="J163" s="294"/>
      <c r="K163" s="294"/>
    </row>
    <row r="164" spans="2:11" x14ac:dyDescent="0.3">
      <c r="B164" s="482" t="s">
        <v>484</v>
      </c>
      <c r="C164" s="482"/>
      <c r="D164" s="482"/>
      <c r="E164" s="482"/>
      <c r="F164" s="482"/>
      <c r="G164" s="481"/>
      <c r="H164" s="481"/>
      <c r="I164" s="294"/>
      <c r="J164" s="481" t="s">
        <v>221</v>
      </c>
      <c r="K164" s="481"/>
    </row>
    <row r="165" spans="2:11" x14ac:dyDescent="0.3">
      <c r="B165" s="482" t="s">
        <v>38</v>
      </c>
      <c r="C165" s="482"/>
      <c r="D165" s="482"/>
      <c r="E165" s="482"/>
      <c r="F165" s="482"/>
      <c r="G165" s="483" t="s">
        <v>482</v>
      </c>
      <c r="H165" s="483"/>
      <c r="I165" s="294"/>
      <c r="J165" s="483" t="s">
        <v>483</v>
      </c>
      <c r="K165" s="483"/>
    </row>
    <row r="166" spans="2:11" x14ac:dyDescent="0.3">
      <c r="B166" s="334"/>
      <c r="C166" s="295"/>
      <c r="D166" s="294"/>
      <c r="E166" s="294"/>
      <c r="F166" s="294"/>
      <c r="G166" s="294"/>
      <c r="H166" s="294"/>
      <c r="I166" s="294"/>
      <c r="J166" s="294"/>
      <c r="K166" s="294"/>
    </row>
    <row r="167" spans="2:11" x14ac:dyDescent="0.3">
      <c r="B167" s="482" t="s">
        <v>485</v>
      </c>
      <c r="C167" s="482"/>
      <c r="D167" s="482"/>
      <c r="E167" s="482"/>
      <c r="F167" s="482"/>
      <c r="G167" s="481"/>
      <c r="H167" s="481"/>
      <c r="I167" s="294"/>
      <c r="J167" s="481" t="s">
        <v>221</v>
      </c>
      <c r="K167" s="481"/>
    </row>
    <row r="168" spans="2:11" x14ac:dyDescent="0.3">
      <c r="B168" s="482"/>
      <c r="C168" s="482"/>
      <c r="D168" s="482"/>
      <c r="E168" s="482"/>
      <c r="F168" s="482"/>
      <c r="G168" s="483" t="s">
        <v>482</v>
      </c>
      <c r="H168" s="483"/>
      <c r="I168" s="294"/>
      <c r="J168" s="483" t="s">
        <v>483</v>
      </c>
      <c r="K168" s="483"/>
    </row>
    <row r="169" spans="2:11" x14ac:dyDescent="0.3">
      <c r="B169" s="335"/>
      <c r="C169" s="479"/>
      <c r="D169" s="479"/>
      <c r="E169" s="479"/>
      <c r="F169" s="297"/>
      <c r="G169" s="298"/>
      <c r="H169" s="298"/>
      <c r="I169" s="297"/>
    </row>
    <row r="170" spans="2:11" x14ac:dyDescent="0.3">
      <c r="B170" s="333"/>
    </row>
    <row r="171" spans="2:11" x14ac:dyDescent="0.3">
      <c r="B171" s="333"/>
    </row>
    <row r="172" spans="2:11" x14ac:dyDescent="0.3">
      <c r="B172" s="333"/>
    </row>
    <row r="173" spans="2:11" x14ac:dyDescent="0.3">
      <c r="B173" s="333"/>
    </row>
    <row r="174" spans="2:11" x14ac:dyDescent="0.3">
      <c r="B174" s="333"/>
    </row>
    <row r="175" spans="2:11" x14ac:dyDescent="0.3">
      <c r="B175" s="333"/>
    </row>
    <row r="176" spans="2:11" x14ac:dyDescent="0.3">
      <c r="B176" s="333"/>
    </row>
    <row r="177" spans="2:2" x14ac:dyDescent="0.3">
      <c r="B177" s="333"/>
    </row>
    <row r="178" spans="2:2" x14ac:dyDescent="0.3">
      <c r="B178" s="333"/>
    </row>
    <row r="179" spans="2:2" x14ac:dyDescent="0.3">
      <c r="B179" s="333"/>
    </row>
  </sheetData>
  <mergeCells count="44">
    <mergeCell ref="B4:B8"/>
    <mergeCell ref="C4:C8"/>
    <mergeCell ref="D4:D8"/>
    <mergeCell ref="E4:E8"/>
    <mergeCell ref="F5:K5"/>
    <mergeCell ref="F6:F8"/>
    <mergeCell ref="G6:I6"/>
    <mergeCell ref="J6:J8"/>
    <mergeCell ref="G7:G8"/>
    <mergeCell ref="H7:H8"/>
    <mergeCell ref="I7:I8"/>
    <mergeCell ref="K7:K8"/>
    <mergeCell ref="B161:F161"/>
    <mergeCell ref="G161:H161"/>
    <mergeCell ref="J167:K167"/>
    <mergeCell ref="J161:K161"/>
    <mergeCell ref="B2:K2"/>
    <mergeCell ref="D12:E12"/>
    <mergeCell ref="B162:F162"/>
    <mergeCell ref="G162:H162"/>
    <mergeCell ref="J162:K162"/>
    <mergeCell ref="D14:E14"/>
    <mergeCell ref="D31:E31"/>
    <mergeCell ref="D48:E48"/>
    <mergeCell ref="D54:E54"/>
    <mergeCell ref="D93:E93"/>
    <mergeCell ref="D97:E97"/>
    <mergeCell ref="F4:K4"/>
    <mergeCell ref="C169:E169"/>
    <mergeCell ref="B3:K3"/>
    <mergeCell ref="B165:F165"/>
    <mergeCell ref="G165:H165"/>
    <mergeCell ref="J165:K165"/>
    <mergeCell ref="B167:F167"/>
    <mergeCell ref="G167:H167"/>
    <mergeCell ref="B164:F164"/>
    <mergeCell ref="G164:H164"/>
    <mergeCell ref="J164:K164"/>
    <mergeCell ref="B168:F168"/>
    <mergeCell ref="G168:H168"/>
    <mergeCell ref="J168:K168"/>
    <mergeCell ref="D109:E109"/>
    <mergeCell ref="D121:E121"/>
    <mergeCell ref="D146:E146"/>
  </mergeCells>
  <pageMargins left="0.7" right="0.7" top="0.75" bottom="0.75" header="0.3" footer="0.3"/>
  <headerFooter>
    <oddFooter>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5"/>
  <sheetViews>
    <sheetView zoomScale="90" zoomScaleNormal="90" workbookViewId="0">
      <selection activeCell="N22" sqref="N22"/>
    </sheetView>
  </sheetViews>
  <sheetFormatPr defaultColWidth="9.109375" defaultRowHeight="12" x14ac:dyDescent="0.25"/>
  <cols>
    <col min="1" max="1" width="1.33203125" style="265" customWidth="1"/>
    <col min="2" max="2" width="35.6640625" style="282" customWidth="1"/>
    <col min="3" max="3" width="6.6640625" style="265" customWidth="1"/>
    <col min="4" max="4" width="5.6640625" style="265" customWidth="1"/>
    <col min="5" max="5" width="8.6640625" style="265" customWidth="1"/>
    <col min="6" max="13" width="11.6640625" style="265" customWidth="1"/>
    <col min="14" max="14" width="9.109375" style="265" customWidth="1"/>
    <col min="15" max="16384" width="9.109375" style="265"/>
  </cols>
  <sheetData>
    <row r="1" spans="1:13" x14ac:dyDescent="0.25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ht="12" customHeight="1" x14ac:dyDescent="0.25">
      <c r="A2" s="269"/>
      <c r="B2" s="299"/>
      <c r="C2" s="299"/>
      <c r="D2" s="299"/>
      <c r="E2" s="299"/>
      <c r="F2" s="300"/>
      <c r="G2" s="300" t="s">
        <v>207</v>
      </c>
      <c r="H2" s="300" t="s">
        <v>208</v>
      </c>
      <c r="I2" s="491" t="s">
        <v>209</v>
      </c>
      <c r="J2" s="491"/>
      <c r="K2" s="491"/>
      <c r="L2" s="491"/>
      <c r="M2" s="491"/>
    </row>
    <row r="3" spans="1:13" ht="15" customHeight="1" x14ac:dyDescent="0.25">
      <c r="A3" s="269"/>
      <c r="B3" s="456" t="s">
        <v>210</v>
      </c>
      <c r="C3" s="459" t="s">
        <v>211</v>
      </c>
      <c r="D3" s="456" t="s">
        <v>212</v>
      </c>
      <c r="E3" s="456" t="s">
        <v>213</v>
      </c>
      <c r="F3" s="477" t="s">
        <v>214</v>
      </c>
      <c r="G3" s="477"/>
      <c r="H3" s="477"/>
      <c r="I3" s="477"/>
      <c r="J3" s="477"/>
      <c r="K3" s="477"/>
      <c r="L3" s="477"/>
      <c r="M3" s="477"/>
    </row>
    <row r="4" spans="1:13" ht="15" customHeight="1" x14ac:dyDescent="0.25">
      <c r="A4" s="269"/>
      <c r="B4" s="457"/>
      <c r="C4" s="460"/>
      <c r="D4" s="457"/>
      <c r="E4" s="457"/>
      <c r="F4" s="477" t="s">
        <v>37</v>
      </c>
      <c r="G4" s="477"/>
      <c r="H4" s="477"/>
      <c r="I4" s="477"/>
      <c r="J4" s="477"/>
      <c r="K4" s="477"/>
      <c r="L4" s="477"/>
      <c r="M4" s="477"/>
    </row>
    <row r="5" spans="1:13" ht="36" customHeight="1" x14ac:dyDescent="0.25">
      <c r="A5" s="269"/>
      <c r="B5" s="457"/>
      <c r="C5" s="460"/>
      <c r="D5" s="457"/>
      <c r="E5" s="457"/>
      <c r="F5" s="477" t="s">
        <v>4</v>
      </c>
      <c r="G5" s="477" t="s">
        <v>215</v>
      </c>
      <c r="H5" s="477"/>
      <c r="I5" s="477"/>
      <c r="J5" s="477" t="s">
        <v>216</v>
      </c>
      <c r="K5" s="478" t="s">
        <v>217</v>
      </c>
      <c r="L5" s="478"/>
      <c r="M5" s="478"/>
    </row>
    <row r="6" spans="1:13" ht="15" customHeight="1" x14ac:dyDescent="0.25">
      <c r="A6" s="269"/>
      <c r="B6" s="457"/>
      <c r="C6" s="460"/>
      <c r="D6" s="457"/>
      <c r="E6" s="457"/>
      <c r="F6" s="477"/>
      <c r="G6" s="477" t="s">
        <v>4</v>
      </c>
      <c r="H6" s="477" t="s">
        <v>218</v>
      </c>
      <c r="I6" s="477" t="s">
        <v>219</v>
      </c>
      <c r="J6" s="477"/>
      <c r="K6" s="478" t="s">
        <v>220</v>
      </c>
      <c r="L6" s="478" t="s">
        <v>37</v>
      </c>
      <c r="M6" s="478"/>
    </row>
    <row r="7" spans="1:13" ht="20.25" customHeight="1" x14ac:dyDescent="0.25">
      <c r="A7" s="269"/>
      <c r="B7" s="458"/>
      <c r="C7" s="461"/>
      <c r="D7" s="458"/>
      <c r="E7" s="458"/>
      <c r="F7" s="477"/>
      <c r="G7" s="477"/>
      <c r="H7" s="477"/>
      <c r="I7" s="477"/>
      <c r="J7" s="477"/>
      <c r="K7" s="478"/>
      <c r="L7" s="392" t="s">
        <v>221</v>
      </c>
      <c r="M7" s="392" t="s">
        <v>221</v>
      </c>
    </row>
    <row r="8" spans="1:13" x14ac:dyDescent="0.25">
      <c r="A8" s="269"/>
      <c r="B8" s="273">
        <v>1</v>
      </c>
      <c r="C8" s="263" t="s">
        <v>222</v>
      </c>
      <c r="D8" s="273">
        <v>3</v>
      </c>
      <c r="E8" s="273">
        <v>4</v>
      </c>
      <c r="F8" s="285">
        <v>5</v>
      </c>
      <c r="G8" s="285">
        <v>6</v>
      </c>
      <c r="H8" s="285">
        <v>7</v>
      </c>
      <c r="I8" s="285">
        <v>8</v>
      </c>
      <c r="J8" s="285">
        <v>9</v>
      </c>
      <c r="K8" s="285">
        <v>10</v>
      </c>
      <c r="L8" s="286" t="s">
        <v>223</v>
      </c>
      <c r="M8" s="286" t="s">
        <v>224</v>
      </c>
    </row>
    <row r="9" spans="1:13" ht="22.8" x14ac:dyDescent="0.25">
      <c r="A9" s="269"/>
      <c r="B9" s="253" t="s">
        <v>232</v>
      </c>
      <c r="C9" s="263" t="s">
        <v>233</v>
      </c>
      <c r="D9" s="273" t="s">
        <v>234</v>
      </c>
      <c r="E9" s="273" t="s">
        <v>234</v>
      </c>
      <c r="F9" s="274">
        <v>0</v>
      </c>
      <c r="G9" s="274">
        <v>0</v>
      </c>
      <c r="H9" s="281">
        <v>0</v>
      </c>
      <c r="I9" s="274">
        <v>0</v>
      </c>
      <c r="J9" s="281">
        <v>0</v>
      </c>
      <c r="K9" s="274">
        <v>0</v>
      </c>
      <c r="L9" s="286">
        <v>0</v>
      </c>
      <c r="M9" s="286">
        <v>0</v>
      </c>
    </row>
    <row r="10" spans="1:13" ht="22.8" x14ac:dyDescent="0.25">
      <c r="A10" s="269"/>
      <c r="B10" s="253" t="s">
        <v>235</v>
      </c>
      <c r="C10" s="255" t="s">
        <v>236</v>
      </c>
      <c r="D10" s="273" t="s">
        <v>234</v>
      </c>
      <c r="E10" s="273" t="s">
        <v>234</v>
      </c>
      <c r="F10" s="274">
        <v>0</v>
      </c>
      <c r="G10" s="274">
        <v>0</v>
      </c>
      <c r="H10" s="274">
        <v>0</v>
      </c>
      <c r="I10" s="281">
        <v>0</v>
      </c>
      <c r="J10" s="281">
        <v>0</v>
      </c>
      <c r="K10" s="274">
        <v>0</v>
      </c>
      <c r="L10" s="286">
        <v>0</v>
      </c>
      <c r="M10" s="286">
        <v>0</v>
      </c>
    </row>
    <row r="11" spans="1:13" x14ac:dyDescent="0.25">
      <c r="A11" s="269"/>
      <c r="B11" s="306" t="s">
        <v>237</v>
      </c>
      <c r="C11" s="388" t="s">
        <v>238</v>
      </c>
      <c r="D11" s="469" t="s">
        <v>234</v>
      </c>
      <c r="E11" s="470"/>
      <c r="F11" s="320">
        <v>0</v>
      </c>
      <c r="G11" s="320">
        <v>0</v>
      </c>
      <c r="H11" s="320" t="s">
        <v>234</v>
      </c>
      <c r="I11" s="320">
        <v>0</v>
      </c>
      <c r="J11" s="320">
        <v>0</v>
      </c>
      <c r="K11" s="320">
        <v>0</v>
      </c>
      <c r="L11" s="320">
        <v>0</v>
      </c>
      <c r="M11" s="320">
        <v>0</v>
      </c>
    </row>
    <row r="12" spans="1:13" ht="24" x14ac:dyDescent="0.25">
      <c r="A12" s="269"/>
      <c r="B12" s="330" t="s">
        <v>239</v>
      </c>
      <c r="C12" s="313" t="s">
        <v>240</v>
      </c>
      <c r="D12" s="329">
        <v>120</v>
      </c>
      <c r="E12" s="329"/>
      <c r="F12" s="319">
        <v>0</v>
      </c>
      <c r="G12" s="319" t="s">
        <v>234</v>
      </c>
      <c r="H12" s="319" t="s">
        <v>234</v>
      </c>
      <c r="I12" s="319" t="s">
        <v>234</v>
      </c>
      <c r="J12" s="319">
        <v>0</v>
      </c>
      <c r="K12" s="319" t="s">
        <v>234</v>
      </c>
      <c r="L12" s="319" t="s">
        <v>234</v>
      </c>
      <c r="M12" s="319" t="s">
        <v>234</v>
      </c>
    </row>
    <row r="13" spans="1:13" x14ac:dyDescent="0.25">
      <c r="A13" s="269"/>
      <c r="B13" s="274" t="s">
        <v>37</v>
      </c>
      <c r="C13" s="255"/>
      <c r="D13" s="428"/>
      <c r="E13" s="430"/>
      <c r="F13" s="274"/>
      <c r="G13" s="274"/>
      <c r="H13" s="274"/>
      <c r="I13" s="274"/>
      <c r="J13" s="274"/>
      <c r="K13" s="274"/>
      <c r="L13" s="274"/>
      <c r="M13" s="274"/>
    </row>
    <row r="14" spans="1:13" x14ac:dyDescent="0.25">
      <c r="A14" s="269"/>
      <c r="B14" s="274" t="s">
        <v>241</v>
      </c>
      <c r="C14" s="255" t="s">
        <v>242</v>
      </c>
      <c r="D14" s="385"/>
      <c r="E14" s="385">
        <v>121</v>
      </c>
      <c r="F14" s="274">
        <v>0</v>
      </c>
      <c r="G14" s="274" t="s">
        <v>234</v>
      </c>
      <c r="H14" s="274" t="s">
        <v>234</v>
      </c>
      <c r="I14" s="274" t="s">
        <v>234</v>
      </c>
      <c r="J14" s="281">
        <v>0</v>
      </c>
      <c r="K14" s="274" t="s">
        <v>234</v>
      </c>
      <c r="L14" s="274" t="s">
        <v>234</v>
      </c>
      <c r="M14" s="274" t="s">
        <v>234</v>
      </c>
    </row>
    <row r="15" spans="1:13" x14ac:dyDescent="0.25">
      <c r="A15" s="269"/>
      <c r="B15" s="274" t="s">
        <v>243</v>
      </c>
      <c r="C15" s="255" t="s">
        <v>244</v>
      </c>
      <c r="D15" s="385"/>
      <c r="E15" s="385">
        <v>122</v>
      </c>
      <c r="F15" s="274">
        <v>0</v>
      </c>
      <c r="G15" s="274" t="s">
        <v>234</v>
      </c>
      <c r="H15" s="274" t="s">
        <v>234</v>
      </c>
      <c r="I15" s="274" t="s">
        <v>234</v>
      </c>
      <c r="J15" s="281">
        <v>0</v>
      </c>
      <c r="K15" s="274" t="s">
        <v>234</v>
      </c>
      <c r="L15" s="274" t="s">
        <v>234</v>
      </c>
      <c r="M15" s="274" t="s">
        <v>234</v>
      </c>
    </row>
    <row r="16" spans="1:13" x14ac:dyDescent="0.25">
      <c r="A16" s="269"/>
      <c r="B16" s="274" t="s">
        <v>245</v>
      </c>
      <c r="C16" s="255" t="s">
        <v>246</v>
      </c>
      <c r="D16" s="385"/>
      <c r="E16" s="385">
        <v>121</v>
      </c>
      <c r="F16" s="274">
        <v>0</v>
      </c>
      <c r="G16" s="274" t="s">
        <v>234</v>
      </c>
      <c r="H16" s="274" t="s">
        <v>234</v>
      </c>
      <c r="I16" s="274" t="s">
        <v>234</v>
      </c>
      <c r="J16" s="281">
        <v>0</v>
      </c>
      <c r="K16" s="274" t="s">
        <v>234</v>
      </c>
      <c r="L16" s="274" t="s">
        <v>234</v>
      </c>
      <c r="M16" s="274" t="s">
        <v>234</v>
      </c>
    </row>
    <row r="17" spans="1:40" x14ac:dyDescent="0.25">
      <c r="A17" s="269"/>
      <c r="B17" s="274" t="s">
        <v>245</v>
      </c>
      <c r="C17" s="255" t="s">
        <v>247</v>
      </c>
      <c r="D17" s="385"/>
      <c r="E17" s="385">
        <v>129</v>
      </c>
      <c r="F17" s="274">
        <v>0</v>
      </c>
      <c r="G17" s="274" t="s">
        <v>234</v>
      </c>
      <c r="H17" s="274" t="s">
        <v>234</v>
      </c>
      <c r="I17" s="274" t="s">
        <v>234</v>
      </c>
      <c r="J17" s="281">
        <v>0</v>
      </c>
      <c r="K17" s="274" t="s">
        <v>234</v>
      </c>
      <c r="L17" s="274" t="s">
        <v>234</v>
      </c>
      <c r="M17" s="274" t="s">
        <v>234</v>
      </c>
    </row>
    <row r="18" spans="1:40" ht="36" x14ac:dyDescent="0.25">
      <c r="A18" s="269"/>
      <c r="B18" s="330" t="s">
        <v>248</v>
      </c>
      <c r="C18" s="313" t="s">
        <v>249</v>
      </c>
      <c r="D18" s="329">
        <v>130</v>
      </c>
      <c r="E18" s="329"/>
      <c r="F18" s="330">
        <v>0</v>
      </c>
      <c r="G18" s="330">
        <v>0</v>
      </c>
      <c r="H18" s="330" t="s">
        <v>234</v>
      </c>
      <c r="I18" s="330">
        <v>0</v>
      </c>
      <c r="J18" s="330">
        <v>0</v>
      </c>
      <c r="K18" s="330" t="s">
        <v>234</v>
      </c>
      <c r="L18" s="330" t="s">
        <v>234</v>
      </c>
      <c r="M18" s="330" t="s">
        <v>234</v>
      </c>
    </row>
    <row r="19" spans="1:40" ht="36" x14ac:dyDescent="0.25">
      <c r="A19" s="269"/>
      <c r="B19" s="274" t="s">
        <v>250</v>
      </c>
      <c r="C19" s="255" t="s">
        <v>251</v>
      </c>
      <c r="D19" s="273"/>
      <c r="E19" s="273">
        <v>131</v>
      </c>
      <c r="F19" s="274">
        <v>0</v>
      </c>
      <c r="G19" s="274">
        <v>0</v>
      </c>
      <c r="H19" s="274" t="s">
        <v>234</v>
      </c>
      <c r="I19" s="281">
        <v>0</v>
      </c>
      <c r="J19" s="274" t="s">
        <v>234</v>
      </c>
      <c r="K19" s="274" t="s">
        <v>234</v>
      </c>
      <c r="L19" s="274" t="s">
        <v>234</v>
      </c>
      <c r="M19" s="274" t="s">
        <v>234</v>
      </c>
    </row>
    <row r="20" spans="1:40" x14ac:dyDescent="0.25">
      <c r="A20" s="269"/>
      <c r="B20" s="274" t="s">
        <v>252</v>
      </c>
      <c r="C20" s="255" t="s">
        <v>253</v>
      </c>
      <c r="D20" s="273"/>
      <c r="E20" s="273">
        <v>131</v>
      </c>
      <c r="F20" s="274">
        <v>0</v>
      </c>
      <c r="G20" s="274" t="s">
        <v>234</v>
      </c>
      <c r="H20" s="274" t="s">
        <v>234</v>
      </c>
      <c r="I20" s="274" t="s">
        <v>234</v>
      </c>
      <c r="J20" s="281">
        <v>0</v>
      </c>
      <c r="K20" s="274" t="s">
        <v>234</v>
      </c>
      <c r="L20" s="274" t="s">
        <v>234</v>
      </c>
      <c r="M20" s="274" t="s">
        <v>234</v>
      </c>
    </row>
    <row r="21" spans="1:40" x14ac:dyDescent="0.25">
      <c r="A21" s="269"/>
      <c r="B21" s="274" t="s">
        <v>254</v>
      </c>
      <c r="C21" s="255" t="s">
        <v>255</v>
      </c>
      <c r="D21" s="273"/>
      <c r="E21" s="385">
        <v>134</v>
      </c>
      <c r="F21" s="274">
        <v>0</v>
      </c>
      <c r="G21" s="274" t="s">
        <v>234</v>
      </c>
      <c r="H21" s="274" t="s">
        <v>234</v>
      </c>
      <c r="I21" s="274" t="s">
        <v>234</v>
      </c>
      <c r="J21" s="281">
        <v>0</v>
      </c>
      <c r="K21" s="274" t="s">
        <v>234</v>
      </c>
      <c r="L21" s="274" t="s">
        <v>234</v>
      </c>
      <c r="M21" s="274" t="s">
        <v>234</v>
      </c>
    </row>
    <row r="22" spans="1:40" x14ac:dyDescent="0.25">
      <c r="A22" s="269"/>
      <c r="B22" s="274" t="s">
        <v>256</v>
      </c>
      <c r="C22" s="255" t="s">
        <v>257</v>
      </c>
      <c r="D22" s="273"/>
      <c r="E22" s="385">
        <v>135</v>
      </c>
      <c r="F22" s="274">
        <v>0</v>
      </c>
      <c r="G22" s="274" t="s">
        <v>234</v>
      </c>
      <c r="H22" s="274" t="s">
        <v>234</v>
      </c>
      <c r="I22" s="274" t="s">
        <v>234</v>
      </c>
      <c r="J22" s="281">
        <v>0</v>
      </c>
      <c r="K22" s="274" t="s">
        <v>234</v>
      </c>
      <c r="L22" s="274" t="s">
        <v>234</v>
      </c>
      <c r="M22" s="274" t="s">
        <v>234</v>
      </c>
    </row>
    <row r="23" spans="1:40" ht="24" x14ac:dyDescent="0.25">
      <c r="A23" s="269"/>
      <c r="B23" s="274" t="s">
        <v>258</v>
      </c>
      <c r="C23" s="255" t="s">
        <v>259</v>
      </c>
      <c r="D23" s="385"/>
      <c r="E23" s="385">
        <v>136</v>
      </c>
      <c r="F23" s="274">
        <v>0</v>
      </c>
      <c r="G23" s="274" t="s">
        <v>234</v>
      </c>
      <c r="H23" s="274" t="s">
        <v>234</v>
      </c>
      <c r="I23" s="274" t="s">
        <v>234</v>
      </c>
      <c r="J23" s="281">
        <v>0</v>
      </c>
      <c r="K23" s="274" t="s">
        <v>234</v>
      </c>
      <c r="L23" s="274" t="s">
        <v>234</v>
      </c>
      <c r="M23" s="274" t="s">
        <v>234</v>
      </c>
    </row>
    <row r="24" spans="1:40" ht="24" x14ac:dyDescent="0.25">
      <c r="A24" s="269"/>
      <c r="B24" s="274" t="s">
        <v>260</v>
      </c>
      <c r="C24" s="255" t="s">
        <v>261</v>
      </c>
      <c r="D24" s="385"/>
      <c r="E24" s="385">
        <v>139</v>
      </c>
      <c r="F24" s="274">
        <v>0</v>
      </c>
      <c r="G24" s="274" t="s">
        <v>234</v>
      </c>
      <c r="H24" s="274" t="s">
        <v>234</v>
      </c>
      <c r="I24" s="274" t="s">
        <v>234</v>
      </c>
      <c r="J24" s="281">
        <v>0</v>
      </c>
      <c r="K24" s="274" t="s">
        <v>234</v>
      </c>
      <c r="L24" s="274" t="s">
        <v>234</v>
      </c>
      <c r="M24" s="274">
        <v>0</v>
      </c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</row>
    <row r="25" spans="1:40" ht="24" x14ac:dyDescent="0.25">
      <c r="A25" s="269"/>
      <c r="B25" s="330" t="s">
        <v>262</v>
      </c>
      <c r="C25" s="313" t="s">
        <v>263</v>
      </c>
      <c r="D25" s="390">
        <v>140</v>
      </c>
      <c r="E25" s="329"/>
      <c r="F25" s="330">
        <v>0</v>
      </c>
      <c r="G25" s="330" t="s">
        <v>234</v>
      </c>
      <c r="H25" s="330" t="s">
        <v>234</v>
      </c>
      <c r="I25" s="330" t="s">
        <v>234</v>
      </c>
      <c r="J25" s="330">
        <v>0</v>
      </c>
      <c r="K25" s="330" t="s">
        <v>234</v>
      </c>
      <c r="L25" s="330" t="s">
        <v>234</v>
      </c>
      <c r="M25" s="330" t="s">
        <v>234</v>
      </c>
    </row>
    <row r="26" spans="1:40" s="269" customFormat="1" ht="48" x14ac:dyDescent="0.25">
      <c r="B26" s="274" t="s">
        <v>264</v>
      </c>
      <c r="C26" s="255" t="s">
        <v>265</v>
      </c>
      <c r="D26" s="385"/>
      <c r="E26" s="385">
        <v>141</v>
      </c>
      <c r="F26" s="274">
        <v>0</v>
      </c>
      <c r="G26" s="274" t="s">
        <v>234</v>
      </c>
      <c r="H26" s="274" t="s">
        <v>234</v>
      </c>
      <c r="I26" s="274" t="s">
        <v>234</v>
      </c>
      <c r="J26" s="281">
        <v>0</v>
      </c>
      <c r="K26" s="274" t="s">
        <v>234</v>
      </c>
      <c r="L26" s="274" t="s">
        <v>234</v>
      </c>
      <c r="M26" s="274" t="s">
        <v>234</v>
      </c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</row>
    <row r="27" spans="1:40" ht="24" x14ac:dyDescent="0.25">
      <c r="A27" s="269"/>
      <c r="B27" s="274" t="s">
        <v>266</v>
      </c>
      <c r="C27" s="255" t="s">
        <v>267</v>
      </c>
      <c r="D27" s="385"/>
      <c r="E27" s="385">
        <v>142</v>
      </c>
      <c r="F27" s="274">
        <v>0</v>
      </c>
      <c r="G27" s="274" t="s">
        <v>234</v>
      </c>
      <c r="H27" s="274" t="s">
        <v>234</v>
      </c>
      <c r="I27" s="274" t="s">
        <v>234</v>
      </c>
      <c r="J27" s="281">
        <v>0</v>
      </c>
      <c r="K27" s="274" t="s">
        <v>234</v>
      </c>
      <c r="L27" s="274" t="s">
        <v>234</v>
      </c>
      <c r="M27" s="274" t="s">
        <v>234</v>
      </c>
    </row>
    <row r="28" spans="1:40" x14ac:dyDescent="0.25">
      <c r="A28" s="269"/>
      <c r="B28" s="274" t="s">
        <v>268</v>
      </c>
      <c r="C28" s="255" t="s">
        <v>269</v>
      </c>
      <c r="D28" s="385"/>
      <c r="E28" s="385">
        <v>143</v>
      </c>
      <c r="F28" s="274">
        <v>0</v>
      </c>
      <c r="G28" s="274" t="s">
        <v>234</v>
      </c>
      <c r="H28" s="274" t="s">
        <v>234</v>
      </c>
      <c r="I28" s="274" t="s">
        <v>234</v>
      </c>
      <c r="J28" s="281">
        <v>0</v>
      </c>
      <c r="K28" s="274" t="s">
        <v>234</v>
      </c>
      <c r="L28" s="274" t="s">
        <v>234</v>
      </c>
      <c r="M28" s="274" t="s">
        <v>234</v>
      </c>
    </row>
    <row r="29" spans="1:40" ht="24" x14ac:dyDescent="0.25">
      <c r="A29" s="269"/>
      <c r="B29" s="258" t="s">
        <v>270</v>
      </c>
      <c r="C29" s="259" t="s">
        <v>271</v>
      </c>
      <c r="D29" s="385"/>
      <c r="E29" s="260">
        <v>145</v>
      </c>
      <c r="F29" s="274">
        <v>0</v>
      </c>
      <c r="G29" s="274" t="s">
        <v>234</v>
      </c>
      <c r="H29" s="274" t="s">
        <v>234</v>
      </c>
      <c r="I29" s="274" t="s">
        <v>234</v>
      </c>
      <c r="J29" s="281">
        <v>0</v>
      </c>
      <c r="K29" s="274" t="s">
        <v>234</v>
      </c>
      <c r="L29" s="274" t="s">
        <v>234</v>
      </c>
      <c r="M29" s="274" t="s">
        <v>234</v>
      </c>
    </row>
    <row r="30" spans="1:40" x14ac:dyDescent="0.25">
      <c r="A30" s="269"/>
      <c r="B30" s="330" t="s">
        <v>272</v>
      </c>
      <c r="C30" s="313" t="s">
        <v>273</v>
      </c>
      <c r="D30" s="329">
        <v>150</v>
      </c>
      <c r="E30" s="329"/>
      <c r="F30" s="330">
        <v>0</v>
      </c>
      <c r="G30" s="330" t="s">
        <v>234</v>
      </c>
      <c r="H30" s="330" t="s">
        <v>234</v>
      </c>
      <c r="I30" s="330" t="s">
        <v>234</v>
      </c>
      <c r="J30" s="330">
        <v>0</v>
      </c>
      <c r="K30" s="330">
        <v>0</v>
      </c>
      <c r="L30" s="330">
        <v>0</v>
      </c>
      <c r="M30" s="330">
        <v>0</v>
      </c>
    </row>
    <row r="31" spans="1:40" x14ac:dyDescent="0.25">
      <c r="A31" s="269"/>
      <c r="B31" s="274" t="s">
        <v>37</v>
      </c>
      <c r="C31" s="255"/>
      <c r="D31" s="428"/>
      <c r="E31" s="430"/>
      <c r="F31" s="274"/>
      <c r="G31" s="274"/>
      <c r="H31" s="274"/>
      <c r="I31" s="274"/>
      <c r="J31" s="274"/>
      <c r="K31" s="274"/>
      <c r="L31" s="274"/>
      <c r="M31" s="274"/>
    </row>
    <row r="32" spans="1:40" ht="36" x14ac:dyDescent="0.25">
      <c r="A32" s="269"/>
      <c r="B32" s="274" t="s">
        <v>274</v>
      </c>
      <c r="C32" s="255" t="s">
        <v>275</v>
      </c>
      <c r="D32" s="385"/>
      <c r="E32" s="273">
        <v>151</v>
      </c>
      <c r="F32" s="274">
        <v>0</v>
      </c>
      <c r="G32" s="274" t="s">
        <v>234</v>
      </c>
      <c r="H32" s="274" t="s">
        <v>234</v>
      </c>
      <c r="I32" s="274" t="s">
        <v>234</v>
      </c>
      <c r="J32" s="281">
        <v>0</v>
      </c>
      <c r="K32" s="274">
        <v>0</v>
      </c>
      <c r="L32" s="274">
        <v>0</v>
      </c>
      <c r="M32" s="274">
        <v>0</v>
      </c>
    </row>
    <row r="33" spans="1:40" ht="48" x14ac:dyDescent="0.25">
      <c r="A33" s="269"/>
      <c r="B33" s="274" t="s">
        <v>276</v>
      </c>
      <c r="C33" s="255" t="s">
        <v>277</v>
      </c>
      <c r="D33" s="385"/>
      <c r="E33" s="273">
        <v>152</v>
      </c>
      <c r="F33" s="274">
        <v>0</v>
      </c>
      <c r="G33" s="274" t="s">
        <v>234</v>
      </c>
      <c r="H33" s="274" t="s">
        <v>234</v>
      </c>
      <c r="I33" s="274" t="s">
        <v>234</v>
      </c>
      <c r="J33" s="281">
        <v>0</v>
      </c>
      <c r="K33" s="274">
        <v>0</v>
      </c>
      <c r="L33" s="281">
        <v>0</v>
      </c>
      <c r="M33" s="281">
        <v>0</v>
      </c>
    </row>
    <row r="34" spans="1:40" ht="48" x14ac:dyDescent="0.25">
      <c r="A34" s="269"/>
      <c r="B34" s="274" t="s">
        <v>278</v>
      </c>
      <c r="C34" s="255" t="s">
        <v>279</v>
      </c>
      <c r="D34" s="385"/>
      <c r="E34" s="273">
        <v>155</v>
      </c>
      <c r="F34" s="274">
        <v>0</v>
      </c>
      <c r="G34" s="274" t="s">
        <v>234</v>
      </c>
      <c r="H34" s="274" t="s">
        <v>234</v>
      </c>
      <c r="I34" s="274" t="s">
        <v>234</v>
      </c>
      <c r="J34" s="281">
        <v>0</v>
      </c>
      <c r="K34" s="274">
        <v>0</v>
      </c>
      <c r="L34" s="274">
        <v>0</v>
      </c>
      <c r="M34" s="274">
        <v>0</v>
      </c>
    </row>
    <row r="35" spans="1:40" ht="24" x14ac:dyDescent="0.25">
      <c r="A35" s="269"/>
      <c r="B35" s="330" t="s">
        <v>280</v>
      </c>
      <c r="C35" s="313" t="s">
        <v>281</v>
      </c>
      <c r="D35" s="329">
        <v>160</v>
      </c>
      <c r="E35" s="329"/>
      <c r="F35" s="330">
        <v>0</v>
      </c>
      <c r="G35" s="330" t="s">
        <v>234</v>
      </c>
      <c r="H35" s="330" t="s">
        <v>234</v>
      </c>
      <c r="I35" s="330" t="s">
        <v>234</v>
      </c>
      <c r="J35" s="330">
        <v>0</v>
      </c>
      <c r="K35" s="330">
        <v>0</v>
      </c>
      <c r="L35" s="330">
        <v>0</v>
      </c>
      <c r="M35" s="330">
        <v>0</v>
      </c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</row>
    <row r="36" spans="1:40" ht="36" x14ac:dyDescent="0.25">
      <c r="A36" s="269"/>
      <c r="B36" s="274" t="s">
        <v>282</v>
      </c>
      <c r="C36" s="255" t="s">
        <v>283</v>
      </c>
      <c r="D36" s="385"/>
      <c r="E36" s="273">
        <v>162</v>
      </c>
      <c r="F36" s="274">
        <v>0</v>
      </c>
      <c r="G36" s="274" t="s">
        <v>234</v>
      </c>
      <c r="H36" s="274" t="s">
        <v>234</v>
      </c>
      <c r="I36" s="274" t="s">
        <v>234</v>
      </c>
      <c r="J36" s="281">
        <v>0</v>
      </c>
      <c r="K36" s="274">
        <v>0</v>
      </c>
      <c r="L36" s="274">
        <v>0</v>
      </c>
      <c r="M36" s="274">
        <v>0</v>
      </c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</row>
    <row r="37" spans="1:40" s="269" customFormat="1" ht="24" x14ac:dyDescent="0.3">
      <c r="B37" s="274" t="s">
        <v>284</v>
      </c>
      <c r="C37" s="255" t="s">
        <v>285</v>
      </c>
      <c r="D37" s="385"/>
      <c r="E37" s="273">
        <v>164</v>
      </c>
      <c r="F37" s="274">
        <v>0</v>
      </c>
      <c r="G37" s="274" t="s">
        <v>234</v>
      </c>
      <c r="H37" s="274" t="s">
        <v>234</v>
      </c>
      <c r="I37" s="274" t="s">
        <v>234</v>
      </c>
      <c r="J37" s="281">
        <v>0</v>
      </c>
      <c r="K37" s="274">
        <v>0</v>
      </c>
      <c r="L37" s="274">
        <v>0</v>
      </c>
      <c r="M37" s="274">
        <v>0</v>
      </c>
    </row>
    <row r="38" spans="1:40" s="269" customFormat="1" ht="48" x14ac:dyDescent="0.25">
      <c r="B38" s="274" t="s">
        <v>286</v>
      </c>
      <c r="C38" s="255" t="s">
        <v>287</v>
      </c>
      <c r="D38" s="273"/>
      <c r="E38" s="386">
        <v>165</v>
      </c>
      <c r="F38" s="274">
        <v>0</v>
      </c>
      <c r="G38" s="274" t="s">
        <v>234</v>
      </c>
      <c r="H38" s="274" t="s">
        <v>234</v>
      </c>
      <c r="I38" s="274" t="s">
        <v>234</v>
      </c>
      <c r="J38" s="281">
        <v>0</v>
      </c>
      <c r="K38" s="274">
        <v>0</v>
      </c>
      <c r="L38" s="274">
        <v>0</v>
      </c>
      <c r="M38" s="274">
        <v>0</v>
      </c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</row>
    <row r="39" spans="1:40" s="269" customFormat="1" x14ac:dyDescent="0.25">
      <c r="B39" s="330" t="s">
        <v>288</v>
      </c>
      <c r="C39" s="313" t="s">
        <v>281</v>
      </c>
      <c r="D39" s="329">
        <v>180</v>
      </c>
      <c r="E39" s="391"/>
      <c r="F39" s="330">
        <v>0</v>
      </c>
      <c r="G39" s="330" t="s">
        <v>234</v>
      </c>
      <c r="H39" s="330" t="s">
        <v>234</v>
      </c>
      <c r="I39" s="330" t="s">
        <v>234</v>
      </c>
      <c r="J39" s="330">
        <v>0</v>
      </c>
      <c r="K39" s="330">
        <v>0</v>
      </c>
      <c r="L39" s="330">
        <v>0</v>
      </c>
      <c r="M39" s="330">
        <v>0</v>
      </c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</row>
    <row r="40" spans="1:40" x14ac:dyDescent="0.25">
      <c r="A40" s="269"/>
      <c r="B40" s="274" t="s">
        <v>289</v>
      </c>
      <c r="C40" s="255" t="s">
        <v>283</v>
      </c>
      <c r="D40" s="385"/>
      <c r="E40" s="273"/>
      <c r="F40" s="274">
        <v>0</v>
      </c>
      <c r="G40" s="274" t="s">
        <v>234</v>
      </c>
      <c r="H40" s="274" t="s">
        <v>234</v>
      </c>
      <c r="I40" s="274" t="s">
        <v>234</v>
      </c>
      <c r="J40" s="281" t="s">
        <v>234</v>
      </c>
      <c r="K40" s="274">
        <v>0</v>
      </c>
      <c r="L40" s="281">
        <v>0</v>
      </c>
      <c r="M40" s="281">
        <v>0</v>
      </c>
    </row>
    <row r="41" spans="1:40" x14ac:dyDescent="0.25">
      <c r="A41" s="269"/>
      <c r="B41" s="274"/>
      <c r="C41" s="255" t="s">
        <v>285</v>
      </c>
      <c r="D41" s="385"/>
      <c r="E41" s="273"/>
      <c r="F41" s="274">
        <v>0</v>
      </c>
      <c r="G41" s="274" t="s">
        <v>234</v>
      </c>
      <c r="H41" s="274" t="s">
        <v>234</v>
      </c>
      <c r="I41" s="274" t="s">
        <v>234</v>
      </c>
      <c r="J41" s="281">
        <v>0</v>
      </c>
      <c r="K41" s="274" t="s">
        <v>234</v>
      </c>
      <c r="L41" s="274" t="s">
        <v>234</v>
      </c>
      <c r="M41" s="274" t="s">
        <v>234</v>
      </c>
    </row>
    <row r="42" spans="1:40" x14ac:dyDescent="0.25">
      <c r="A42" s="269"/>
      <c r="B42" s="330" t="s">
        <v>290</v>
      </c>
      <c r="C42" s="313" t="s">
        <v>291</v>
      </c>
      <c r="D42" s="329">
        <v>400</v>
      </c>
      <c r="E42" s="391"/>
      <c r="F42" s="330">
        <v>0</v>
      </c>
      <c r="G42" s="330" t="s">
        <v>234</v>
      </c>
      <c r="H42" s="330" t="s">
        <v>234</v>
      </c>
      <c r="I42" s="330" t="s">
        <v>234</v>
      </c>
      <c r="J42" s="330">
        <v>0</v>
      </c>
      <c r="K42" s="330" t="s">
        <v>234</v>
      </c>
      <c r="L42" s="330" t="s">
        <v>234</v>
      </c>
      <c r="M42" s="330" t="s">
        <v>234</v>
      </c>
    </row>
    <row r="43" spans="1:40" x14ac:dyDescent="0.25">
      <c r="A43" s="269"/>
      <c r="B43" s="274" t="s">
        <v>37</v>
      </c>
      <c r="C43" s="255"/>
      <c r="D43" s="385"/>
      <c r="E43" s="385"/>
      <c r="F43" s="274"/>
      <c r="G43" s="274"/>
      <c r="H43" s="274"/>
      <c r="I43" s="274"/>
      <c r="J43" s="274"/>
      <c r="K43" s="274"/>
      <c r="L43" s="274"/>
      <c r="M43" s="274"/>
    </row>
    <row r="44" spans="1:40" x14ac:dyDescent="0.25">
      <c r="A44" s="269"/>
      <c r="B44" s="276" t="s">
        <v>292</v>
      </c>
      <c r="C44" s="255" t="s">
        <v>293</v>
      </c>
      <c r="D44" s="387"/>
      <c r="E44" s="387">
        <v>410</v>
      </c>
      <c r="F44" s="274">
        <v>0</v>
      </c>
      <c r="G44" s="274" t="s">
        <v>234</v>
      </c>
      <c r="H44" s="274" t="s">
        <v>234</v>
      </c>
      <c r="I44" s="274" t="s">
        <v>234</v>
      </c>
      <c r="J44" s="281">
        <v>0</v>
      </c>
      <c r="K44" s="274" t="s">
        <v>234</v>
      </c>
      <c r="L44" s="274" t="s">
        <v>234</v>
      </c>
      <c r="M44" s="274" t="s">
        <v>234</v>
      </c>
    </row>
    <row r="45" spans="1:40" x14ac:dyDescent="0.25">
      <c r="A45" s="269"/>
      <c r="B45" s="276" t="s">
        <v>294</v>
      </c>
      <c r="C45" s="255" t="s">
        <v>295</v>
      </c>
      <c r="D45" s="387"/>
      <c r="E45" s="387">
        <v>420</v>
      </c>
      <c r="F45" s="274">
        <v>0</v>
      </c>
      <c r="G45" s="274" t="s">
        <v>234</v>
      </c>
      <c r="H45" s="274" t="s">
        <v>234</v>
      </c>
      <c r="I45" s="274" t="s">
        <v>234</v>
      </c>
      <c r="J45" s="281">
        <v>0</v>
      </c>
      <c r="K45" s="274" t="s">
        <v>234</v>
      </c>
      <c r="L45" s="274" t="s">
        <v>234</v>
      </c>
      <c r="M45" s="274" t="s">
        <v>234</v>
      </c>
    </row>
    <row r="46" spans="1:40" x14ac:dyDescent="0.25">
      <c r="A46" s="269"/>
      <c r="B46" s="276" t="s">
        <v>296</v>
      </c>
      <c r="C46" s="255" t="s">
        <v>297</v>
      </c>
      <c r="D46" s="387"/>
      <c r="E46" s="387">
        <v>430</v>
      </c>
      <c r="F46" s="274">
        <v>0</v>
      </c>
      <c r="G46" s="274" t="s">
        <v>234</v>
      </c>
      <c r="H46" s="274" t="s">
        <v>234</v>
      </c>
      <c r="I46" s="274" t="s">
        <v>234</v>
      </c>
      <c r="J46" s="281">
        <v>0</v>
      </c>
      <c r="K46" s="274" t="s">
        <v>234</v>
      </c>
      <c r="L46" s="274" t="s">
        <v>234</v>
      </c>
      <c r="M46" s="274" t="s">
        <v>234</v>
      </c>
    </row>
    <row r="47" spans="1:40" x14ac:dyDescent="0.25">
      <c r="A47" s="269"/>
      <c r="B47" s="276" t="s">
        <v>298</v>
      </c>
      <c r="C47" s="255" t="s">
        <v>299</v>
      </c>
      <c r="D47" s="387"/>
      <c r="E47" s="387">
        <v>440</v>
      </c>
      <c r="F47" s="274">
        <v>0</v>
      </c>
      <c r="G47" s="274" t="s">
        <v>234</v>
      </c>
      <c r="H47" s="274" t="s">
        <v>234</v>
      </c>
      <c r="I47" s="274" t="s">
        <v>234</v>
      </c>
      <c r="J47" s="274">
        <v>0</v>
      </c>
      <c r="K47" s="274" t="s">
        <v>234</v>
      </c>
      <c r="L47" s="274" t="s">
        <v>234</v>
      </c>
      <c r="M47" s="274" t="s">
        <v>234</v>
      </c>
    </row>
    <row r="48" spans="1:40" x14ac:dyDescent="0.25">
      <c r="A48" s="269"/>
      <c r="B48" s="276" t="s">
        <v>300</v>
      </c>
      <c r="C48" s="263"/>
      <c r="D48" s="465"/>
      <c r="E48" s="466"/>
      <c r="F48" s="274"/>
      <c r="G48" s="274"/>
      <c r="H48" s="274"/>
      <c r="I48" s="274"/>
      <c r="J48" s="274"/>
      <c r="K48" s="274"/>
      <c r="L48" s="274"/>
      <c r="M48" s="274"/>
    </row>
    <row r="49" spans="1:13" ht="24" x14ac:dyDescent="0.25">
      <c r="A49" s="269"/>
      <c r="B49" s="276" t="s">
        <v>301</v>
      </c>
      <c r="C49" s="279" t="s">
        <v>302</v>
      </c>
      <c r="D49" s="397"/>
      <c r="E49" s="397">
        <v>446</v>
      </c>
      <c r="F49" s="274">
        <v>0</v>
      </c>
      <c r="G49" s="274" t="s">
        <v>234</v>
      </c>
      <c r="H49" s="274" t="s">
        <v>234</v>
      </c>
      <c r="I49" s="274" t="s">
        <v>234</v>
      </c>
      <c r="J49" s="281">
        <v>0</v>
      </c>
      <c r="K49" s="274" t="s">
        <v>234</v>
      </c>
      <c r="L49" s="274" t="s">
        <v>234</v>
      </c>
      <c r="M49" s="274" t="s">
        <v>234</v>
      </c>
    </row>
    <row r="50" spans="1:13" ht="24" x14ac:dyDescent="0.25">
      <c r="A50" s="269"/>
      <c r="B50" s="276" t="s">
        <v>303</v>
      </c>
      <c r="C50" s="279" t="s">
        <v>304</v>
      </c>
      <c r="D50" s="397"/>
      <c r="E50" s="397">
        <v>449</v>
      </c>
      <c r="F50" s="274">
        <v>0</v>
      </c>
      <c r="G50" s="274" t="s">
        <v>234</v>
      </c>
      <c r="H50" s="274" t="s">
        <v>234</v>
      </c>
      <c r="I50" s="274" t="s">
        <v>234</v>
      </c>
      <c r="J50" s="281">
        <v>0</v>
      </c>
      <c r="K50" s="274" t="s">
        <v>234</v>
      </c>
      <c r="L50" s="274" t="s">
        <v>234</v>
      </c>
      <c r="M50" s="274" t="s">
        <v>234</v>
      </c>
    </row>
    <row r="51" spans="1:13" x14ac:dyDescent="0.25">
      <c r="A51" s="269"/>
      <c r="B51" s="313" t="s">
        <v>305</v>
      </c>
      <c r="C51" s="313" t="s">
        <v>306</v>
      </c>
      <c r="D51" s="314" t="s">
        <v>234</v>
      </c>
      <c r="E51" s="314"/>
      <c r="F51" s="330">
        <v>0</v>
      </c>
      <c r="G51" s="330" t="s">
        <v>234</v>
      </c>
      <c r="H51" s="330" t="s">
        <v>234</v>
      </c>
      <c r="I51" s="330">
        <v>0</v>
      </c>
      <c r="J51" s="330">
        <v>0</v>
      </c>
      <c r="K51" s="330" t="s">
        <v>234</v>
      </c>
      <c r="L51" s="330" t="s">
        <v>234</v>
      </c>
      <c r="M51" s="330" t="s">
        <v>234</v>
      </c>
    </row>
    <row r="52" spans="1:13" ht="48" x14ac:dyDescent="0.25">
      <c r="A52" s="269"/>
      <c r="B52" s="274" t="s">
        <v>307</v>
      </c>
      <c r="C52" s="255" t="s">
        <v>308</v>
      </c>
      <c r="D52" s="261">
        <v>510</v>
      </c>
      <c r="E52" s="273"/>
      <c r="F52" s="274">
        <v>0</v>
      </c>
      <c r="G52" s="274">
        <v>0</v>
      </c>
      <c r="H52" s="274" t="s">
        <v>234</v>
      </c>
      <c r="I52" s="281">
        <v>0</v>
      </c>
      <c r="J52" s="281">
        <v>0</v>
      </c>
      <c r="K52" s="274" t="s">
        <v>234</v>
      </c>
      <c r="L52" s="274" t="s">
        <v>234</v>
      </c>
      <c r="M52" s="274" t="s">
        <v>234</v>
      </c>
    </row>
    <row r="53" spans="1:13" x14ac:dyDescent="0.25">
      <c r="B53" s="306" t="s">
        <v>309</v>
      </c>
      <c r="C53" s="388" t="s">
        <v>310</v>
      </c>
      <c r="D53" s="467" t="s">
        <v>234</v>
      </c>
      <c r="E53" s="468"/>
      <c r="F53" s="306">
        <v>0</v>
      </c>
      <c r="G53" s="306">
        <v>0</v>
      </c>
      <c r="H53" s="306">
        <v>0</v>
      </c>
      <c r="I53" s="306">
        <v>0</v>
      </c>
      <c r="J53" s="306">
        <v>0</v>
      </c>
      <c r="K53" s="306">
        <v>0</v>
      </c>
      <c r="L53" s="306">
        <v>0</v>
      </c>
      <c r="M53" s="306">
        <v>0</v>
      </c>
    </row>
    <row r="54" spans="1:13" ht="24" x14ac:dyDescent="0.25">
      <c r="B54" s="330" t="s">
        <v>311</v>
      </c>
      <c r="C54" s="311" t="s">
        <v>312</v>
      </c>
      <c r="D54" s="390">
        <v>110</v>
      </c>
      <c r="E54" s="329" t="s">
        <v>234</v>
      </c>
      <c r="F54" s="330">
        <v>0</v>
      </c>
      <c r="G54" s="330">
        <v>0</v>
      </c>
      <c r="H54" s="330">
        <v>0</v>
      </c>
      <c r="I54" s="330">
        <v>0</v>
      </c>
      <c r="J54" s="330">
        <v>0</v>
      </c>
      <c r="K54" s="330">
        <v>0</v>
      </c>
      <c r="L54" s="330">
        <v>0</v>
      </c>
      <c r="M54" s="330">
        <v>0</v>
      </c>
    </row>
    <row r="55" spans="1:13" ht="48" x14ac:dyDescent="0.25">
      <c r="B55" s="274" t="s">
        <v>313</v>
      </c>
      <c r="C55" s="263" t="s">
        <v>314</v>
      </c>
      <c r="D55" s="273" t="s">
        <v>315</v>
      </c>
      <c r="E55" s="273" t="s">
        <v>234</v>
      </c>
      <c r="F55" s="274">
        <v>0</v>
      </c>
      <c r="G55" s="274">
        <v>0</v>
      </c>
      <c r="H55" s="274">
        <v>0</v>
      </c>
      <c r="I55" s="274">
        <v>0</v>
      </c>
      <c r="J55" s="274">
        <v>0</v>
      </c>
      <c r="K55" s="274">
        <v>0</v>
      </c>
      <c r="L55" s="274">
        <v>0</v>
      </c>
      <c r="M55" s="274">
        <v>0</v>
      </c>
    </row>
    <row r="56" spans="1:13" ht="24" x14ac:dyDescent="0.25">
      <c r="B56" s="325" t="s">
        <v>316</v>
      </c>
      <c r="C56" s="322">
        <v>2110</v>
      </c>
      <c r="D56" s="323">
        <v>111</v>
      </c>
      <c r="E56" s="323" t="s">
        <v>234</v>
      </c>
      <c r="F56" s="325">
        <v>0</v>
      </c>
      <c r="G56" s="325">
        <v>0</v>
      </c>
      <c r="H56" s="325">
        <v>0</v>
      </c>
      <c r="I56" s="325">
        <v>0</v>
      </c>
      <c r="J56" s="325">
        <v>0</v>
      </c>
      <c r="K56" s="325">
        <v>0</v>
      </c>
      <c r="L56" s="325">
        <v>0</v>
      </c>
      <c r="M56" s="325">
        <v>0</v>
      </c>
    </row>
    <row r="57" spans="1:13" x14ac:dyDescent="0.25">
      <c r="B57" s="274" t="s">
        <v>37</v>
      </c>
      <c r="C57" s="263"/>
      <c r="D57" s="273"/>
      <c r="E57" s="273"/>
      <c r="F57" s="274"/>
      <c r="G57" s="274"/>
      <c r="H57" s="274"/>
      <c r="I57" s="274"/>
      <c r="J57" s="274"/>
      <c r="K57" s="274"/>
      <c r="L57" s="274"/>
      <c r="M57" s="274"/>
    </row>
    <row r="58" spans="1:13" x14ac:dyDescent="0.25">
      <c r="B58" s="274" t="s">
        <v>317</v>
      </c>
      <c r="C58" s="263" t="s">
        <v>318</v>
      </c>
      <c r="D58" s="273">
        <v>111</v>
      </c>
      <c r="E58" s="273">
        <v>211</v>
      </c>
      <c r="F58" s="274">
        <v>0</v>
      </c>
      <c r="G58" s="274">
        <v>0</v>
      </c>
      <c r="H58" s="281">
        <v>0</v>
      </c>
      <c r="I58" s="281">
        <v>0</v>
      </c>
      <c r="J58" s="281">
        <v>0</v>
      </c>
      <c r="K58" s="274">
        <v>0</v>
      </c>
      <c r="L58" s="281">
        <v>0</v>
      </c>
      <c r="M58" s="281">
        <v>0</v>
      </c>
    </row>
    <row r="59" spans="1:13" ht="24" x14ac:dyDescent="0.25">
      <c r="B59" s="274" t="s">
        <v>319</v>
      </c>
      <c r="C59" s="263" t="s">
        <v>320</v>
      </c>
      <c r="D59" s="273">
        <v>111</v>
      </c>
      <c r="E59" s="273">
        <v>266</v>
      </c>
      <c r="F59" s="274">
        <v>0</v>
      </c>
      <c r="G59" s="274">
        <v>0</v>
      </c>
      <c r="H59" s="281">
        <v>0</v>
      </c>
      <c r="I59" s="281">
        <v>0</v>
      </c>
      <c r="J59" s="281">
        <v>0</v>
      </c>
      <c r="K59" s="274">
        <v>0</v>
      </c>
      <c r="L59" s="281">
        <v>0</v>
      </c>
      <c r="M59" s="281">
        <v>0</v>
      </c>
    </row>
    <row r="60" spans="1:13" ht="24" x14ac:dyDescent="0.25">
      <c r="B60" s="325" t="s">
        <v>321</v>
      </c>
      <c r="C60" s="324" t="s">
        <v>322</v>
      </c>
      <c r="D60" s="323">
        <v>112</v>
      </c>
      <c r="E60" s="323" t="s">
        <v>234</v>
      </c>
      <c r="F60" s="325">
        <v>0</v>
      </c>
      <c r="G60" s="325">
        <v>0</v>
      </c>
      <c r="H60" s="325">
        <v>0</v>
      </c>
      <c r="I60" s="325">
        <v>0</v>
      </c>
      <c r="J60" s="325">
        <v>0</v>
      </c>
      <c r="K60" s="325">
        <v>0</v>
      </c>
      <c r="L60" s="325">
        <v>0</v>
      </c>
      <c r="M60" s="325">
        <v>0</v>
      </c>
    </row>
    <row r="61" spans="1:13" x14ac:dyDescent="0.25">
      <c r="B61" s="274" t="s">
        <v>37</v>
      </c>
      <c r="C61" s="263"/>
      <c r="D61" s="273"/>
      <c r="E61" s="273"/>
      <c r="F61" s="274"/>
      <c r="G61" s="274"/>
      <c r="H61" s="274"/>
      <c r="I61" s="274"/>
      <c r="J61" s="274"/>
      <c r="K61" s="274"/>
      <c r="L61" s="274"/>
      <c r="M61" s="274"/>
    </row>
    <row r="62" spans="1:13" ht="24" x14ac:dyDescent="0.25">
      <c r="B62" s="274" t="s">
        <v>323</v>
      </c>
      <c r="C62" s="263" t="s">
        <v>324</v>
      </c>
      <c r="D62" s="273">
        <v>112</v>
      </c>
      <c r="E62" s="273">
        <v>212</v>
      </c>
      <c r="F62" s="274">
        <v>0</v>
      </c>
      <c r="G62" s="274">
        <v>0</v>
      </c>
      <c r="H62" s="281">
        <v>0</v>
      </c>
      <c r="I62" s="281">
        <v>0</v>
      </c>
      <c r="J62" s="281">
        <v>0</v>
      </c>
      <c r="K62" s="274">
        <v>0</v>
      </c>
      <c r="L62" s="281">
        <v>0</v>
      </c>
      <c r="M62" s="281">
        <v>0</v>
      </c>
    </row>
    <row r="63" spans="1:13" ht="24" x14ac:dyDescent="0.25">
      <c r="B63" s="274" t="s">
        <v>325</v>
      </c>
      <c r="C63" s="263" t="s">
        <v>326</v>
      </c>
      <c r="D63" s="273">
        <v>112</v>
      </c>
      <c r="E63" s="273">
        <v>214</v>
      </c>
      <c r="F63" s="274">
        <v>0</v>
      </c>
      <c r="G63" s="274">
        <v>0</v>
      </c>
      <c r="H63" s="281">
        <v>0</v>
      </c>
      <c r="I63" s="281">
        <v>0</v>
      </c>
      <c r="J63" s="281">
        <v>0</v>
      </c>
      <c r="K63" s="274">
        <v>0</v>
      </c>
      <c r="L63" s="281">
        <v>0</v>
      </c>
      <c r="M63" s="281">
        <v>0</v>
      </c>
    </row>
    <row r="64" spans="1:13" x14ac:dyDescent="0.25">
      <c r="B64" s="274" t="s">
        <v>327</v>
      </c>
      <c r="C64" s="263" t="s">
        <v>328</v>
      </c>
      <c r="D64" s="273">
        <v>112</v>
      </c>
      <c r="E64" s="273">
        <v>221</v>
      </c>
      <c r="F64" s="274">
        <v>0</v>
      </c>
      <c r="G64" s="274">
        <v>0</v>
      </c>
      <c r="H64" s="281">
        <v>0</v>
      </c>
      <c r="I64" s="281">
        <v>0</v>
      </c>
      <c r="J64" s="281">
        <v>0</v>
      </c>
      <c r="K64" s="274">
        <v>0</v>
      </c>
      <c r="L64" s="281">
        <v>0</v>
      </c>
      <c r="M64" s="281">
        <v>0</v>
      </c>
    </row>
    <row r="65" spans="2:13" x14ac:dyDescent="0.25">
      <c r="B65" s="274" t="s">
        <v>329</v>
      </c>
      <c r="C65" s="263" t="s">
        <v>330</v>
      </c>
      <c r="D65" s="273">
        <v>112</v>
      </c>
      <c r="E65" s="273">
        <v>222</v>
      </c>
      <c r="F65" s="274">
        <v>0</v>
      </c>
      <c r="G65" s="274">
        <v>0</v>
      </c>
      <c r="H65" s="281">
        <v>0</v>
      </c>
      <c r="I65" s="281">
        <v>0</v>
      </c>
      <c r="J65" s="281">
        <v>0</v>
      </c>
      <c r="K65" s="274">
        <v>0</v>
      </c>
      <c r="L65" s="281">
        <v>0</v>
      </c>
      <c r="M65" s="281">
        <v>0</v>
      </c>
    </row>
    <row r="66" spans="2:13" x14ac:dyDescent="0.25">
      <c r="B66" s="274" t="s">
        <v>331</v>
      </c>
      <c r="C66" s="263" t="s">
        <v>332</v>
      </c>
      <c r="D66" s="273">
        <v>112</v>
      </c>
      <c r="E66" s="273">
        <v>223</v>
      </c>
      <c r="F66" s="274">
        <v>0</v>
      </c>
      <c r="G66" s="274">
        <v>0</v>
      </c>
      <c r="H66" s="281">
        <v>0</v>
      </c>
      <c r="I66" s="281">
        <v>0</v>
      </c>
      <c r="J66" s="281">
        <v>0</v>
      </c>
      <c r="K66" s="274">
        <v>0</v>
      </c>
      <c r="L66" s="281">
        <v>0</v>
      </c>
      <c r="M66" s="281">
        <v>0</v>
      </c>
    </row>
    <row r="67" spans="2:13" x14ac:dyDescent="0.25">
      <c r="B67" s="274" t="s">
        <v>333</v>
      </c>
      <c r="C67" s="263" t="s">
        <v>334</v>
      </c>
      <c r="D67" s="273">
        <v>112</v>
      </c>
      <c r="E67" s="273">
        <v>226</v>
      </c>
      <c r="F67" s="274">
        <v>0</v>
      </c>
      <c r="G67" s="274">
        <v>0</v>
      </c>
      <c r="H67" s="281">
        <v>0</v>
      </c>
      <c r="I67" s="281">
        <v>0</v>
      </c>
      <c r="J67" s="281">
        <v>0</v>
      </c>
      <c r="K67" s="274">
        <v>0</v>
      </c>
      <c r="L67" s="281">
        <v>0</v>
      </c>
      <c r="M67" s="281">
        <v>0</v>
      </c>
    </row>
    <row r="68" spans="2:13" ht="24" x14ac:dyDescent="0.25">
      <c r="B68" s="274" t="s">
        <v>319</v>
      </c>
      <c r="C68" s="263" t="s">
        <v>335</v>
      </c>
      <c r="D68" s="273">
        <v>112</v>
      </c>
      <c r="E68" s="273">
        <v>266</v>
      </c>
      <c r="F68" s="274">
        <v>0</v>
      </c>
      <c r="G68" s="274">
        <v>0</v>
      </c>
      <c r="H68" s="281">
        <v>0</v>
      </c>
      <c r="I68" s="281">
        <v>0</v>
      </c>
      <c r="J68" s="281">
        <v>0</v>
      </c>
      <c r="K68" s="274">
        <v>0</v>
      </c>
      <c r="L68" s="281">
        <v>0</v>
      </c>
      <c r="M68" s="281">
        <v>0</v>
      </c>
    </row>
    <row r="69" spans="2:13" ht="48" x14ac:dyDescent="0.25">
      <c r="B69" s="325" t="s">
        <v>336</v>
      </c>
      <c r="C69" s="322">
        <v>2120</v>
      </c>
      <c r="D69" s="322">
        <v>113</v>
      </c>
      <c r="E69" s="323" t="s">
        <v>234</v>
      </c>
      <c r="F69" s="325">
        <v>0</v>
      </c>
      <c r="G69" s="325">
        <v>0</v>
      </c>
      <c r="H69" s="325">
        <v>0</v>
      </c>
      <c r="I69" s="325">
        <v>0</v>
      </c>
      <c r="J69" s="325">
        <v>0</v>
      </c>
      <c r="K69" s="325">
        <v>0</v>
      </c>
      <c r="L69" s="325">
        <v>0</v>
      </c>
      <c r="M69" s="325">
        <v>0</v>
      </c>
    </row>
    <row r="70" spans="2:13" x14ac:dyDescent="0.25">
      <c r="B70" s="274" t="s">
        <v>333</v>
      </c>
      <c r="C70" s="263" t="s">
        <v>324</v>
      </c>
      <c r="D70" s="273">
        <v>113</v>
      </c>
      <c r="E70" s="273">
        <v>226</v>
      </c>
      <c r="F70" s="274">
        <v>0</v>
      </c>
      <c r="G70" s="274">
        <v>0</v>
      </c>
      <c r="H70" s="281">
        <v>0</v>
      </c>
      <c r="I70" s="281">
        <v>0</v>
      </c>
      <c r="J70" s="281">
        <v>0</v>
      </c>
      <c r="K70" s="274">
        <v>0</v>
      </c>
      <c r="L70" s="281">
        <v>0</v>
      </c>
      <c r="M70" s="281">
        <v>0</v>
      </c>
    </row>
    <row r="71" spans="2:13" ht="48" x14ac:dyDescent="0.25">
      <c r="B71" s="325" t="s">
        <v>337</v>
      </c>
      <c r="C71" s="324" t="s">
        <v>322</v>
      </c>
      <c r="D71" s="323">
        <v>119</v>
      </c>
      <c r="E71" s="323" t="s">
        <v>234</v>
      </c>
      <c r="F71" s="325">
        <v>0</v>
      </c>
      <c r="G71" s="325">
        <v>0</v>
      </c>
      <c r="H71" s="325">
        <v>0</v>
      </c>
      <c r="I71" s="325">
        <v>0</v>
      </c>
      <c r="J71" s="325">
        <v>0</v>
      </c>
      <c r="K71" s="325">
        <v>0</v>
      </c>
      <c r="L71" s="325">
        <v>0</v>
      </c>
      <c r="M71" s="325">
        <v>0</v>
      </c>
    </row>
    <row r="72" spans="2:13" x14ac:dyDescent="0.25">
      <c r="B72" s="274" t="s">
        <v>338</v>
      </c>
      <c r="C72" s="263"/>
      <c r="D72" s="273"/>
      <c r="E72" s="273"/>
      <c r="F72" s="274"/>
      <c r="G72" s="274"/>
      <c r="H72" s="274"/>
      <c r="I72" s="274"/>
      <c r="J72" s="274"/>
      <c r="K72" s="274"/>
      <c r="L72" s="274"/>
      <c r="M72" s="274"/>
    </row>
    <row r="73" spans="2:13" x14ac:dyDescent="0.25">
      <c r="B73" s="274" t="s">
        <v>339</v>
      </c>
      <c r="C73" s="263" t="s">
        <v>324</v>
      </c>
      <c r="D73" s="273">
        <v>119</v>
      </c>
      <c r="E73" s="273">
        <v>213</v>
      </c>
      <c r="F73" s="274">
        <v>0</v>
      </c>
      <c r="G73" s="274">
        <v>0</v>
      </c>
      <c r="H73" s="281">
        <v>0</v>
      </c>
      <c r="I73" s="281">
        <v>0</v>
      </c>
      <c r="J73" s="281">
        <v>0</v>
      </c>
      <c r="K73" s="274">
        <v>0</v>
      </c>
      <c r="L73" s="281">
        <v>0</v>
      </c>
      <c r="M73" s="281">
        <v>0</v>
      </c>
    </row>
    <row r="74" spans="2:13" x14ac:dyDescent="0.25">
      <c r="B74" s="274" t="s">
        <v>333</v>
      </c>
      <c r="C74" s="263" t="s">
        <v>326</v>
      </c>
      <c r="D74" s="273">
        <v>119</v>
      </c>
      <c r="E74" s="273">
        <v>226</v>
      </c>
      <c r="F74" s="274">
        <v>0</v>
      </c>
      <c r="G74" s="274">
        <v>0</v>
      </c>
      <c r="H74" s="281">
        <v>0</v>
      </c>
      <c r="I74" s="281">
        <v>0</v>
      </c>
      <c r="J74" s="281">
        <v>0</v>
      </c>
      <c r="K74" s="274">
        <v>0</v>
      </c>
      <c r="L74" s="281">
        <v>0</v>
      </c>
      <c r="M74" s="281">
        <v>0</v>
      </c>
    </row>
    <row r="75" spans="2:13" x14ac:dyDescent="0.25">
      <c r="B75" s="281" t="s">
        <v>340</v>
      </c>
      <c r="C75" s="263" t="s">
        <v>328</v>
      </c>
      <c r="D75" s="273">
        <v>119</v>
      </c>
      <c r="E75" s="273">
        <v>310</v>
      </c>
      <c r="F75" s="274">
        <v>0</v>
      </c>
      <c r="G75" s="274">
        <v>0</v>
      </c>
      <c r="H75" s="281">
        <v>0</v>
      </c>
      <c r="I75" s="281">
        <v>0</v>
      </c>
      <c r="J75" s="281">
        <v>0</v>
      </c>
      <c r="K75" s="274">
        <v>0</v>
      </c>
      <c r="L75" s="281">
        <v>0</v>
      </c>
      <c r="M75" s="281">
        <v>0</v>
      </c>
    </row>
    <row r="76" spans="2:13" x14ac:dyDescent="0.25">
      <c r="B76" s="258" t="s">
        <v>341</v>
      </c>
      <c r="C76" s="263" t="s">
        <v>330</v>
      </c>
      <c r="D76" s="273">
        <v>119</v>
      </c>
      <c r="E76" s="273">
        <v>345</v>
      </c>
      <c r="F76" s="274">
        <v>0</v>
      </c>
      <c r="G76" s="274">
        <v>0</v>
      </c>
      <c r="H76" s="281">
        <v>0</v>
      </c>
      <c r="I76" s="281">
        <v>0</v>
      </c>
      <c r="J76" s="281">
        <v>0</v>
      </c>
      <c r="K76" s="274">
        <v>0</v>
      </c>
      <c r="L76" s="281">
        <v>0</v>
      </c>
      <c r="M76" s="281">
        <v>0</v>
      </c>
    </row>
    <row r="77" spans="2:13" ht="24" x14ac:dyDescent="0.25">
      <c r="B77" s="258" t="s">
        <v>342</v>
      </c>
      <c r="C77" s="263" t="s">
        <v>332</v>
      </c>
      <c r="D77" s="273">
        <v>119</v>
      </c>
      <c r="E77" s="273">
        <v>346</v>
      </c>
      <c r="F77" s="274">
        <v>0</v>
      </c>
      <c r="G77" s="274">
        <v>0</v>
      </c>
      <c r="H77" s="281">
        <v>0</v>
      </c>
      <c r="I77" s="281">
        <v>0</v>
      </c>
      <c r="J77" s="281">
        <v>0</v>
      </c>
      <c r="K77" s="274">
        <v>0</v>
      </c>
      <c r="L77" s="281">
        <v>0</v>
      </c>
      <c r="M77" s="281">
        <v>0</v>
      </c>
    </row>
    <row r="78" spans="2:13" ht="36" x14ac:dyDescent="0.25">
      <c r="B78" s="258" t="s">
        <v>343</v>
      </c>
      <c r="C78" s="263" t="s">
        <v>334</v>
      </c>
      <c r="D78" s="273">
        <v>119</v>
      </c>
      <c r="E78" s="273">
        <v>265</v>
      </c>
      <c r="F78" s="274">
        <v>0</v>
      </c>
      <c r="G78" s="274">
        <v>0</v>
      </c>
      <c r="H78" s="281">
        <v>0</v>
      </c>
      <c r="I78" s="281">
        <v>0</v>
      </c>
      <c r="J78" s="281">
        <v>0</v>
      </c>
      <c r="K78" s="274">
        <v>0</v>
      </c>
      <c r="L78" s="281">
        <v>0</v>
      </c>
      <c r="M78" s="281">
        <v>0</v>
      </c>
    </row>
    <row r="79" spans="2:13" ht="24" x14ac:dyDescent="0.25">
      <c r="B79" s="274" t="s">
        <v>319</v>
      </c>
      <c r="C79" s="263" t="s">
        <v>335</v>
      </c>
      <c r="D79" s="273">
        <v>119</v>
      </c>
      <c r="E79" s="273">
        <v>266</v>
      </c>
      <c r="F79" s="274">
        <v>0</v>
      </c>
      <c r="G79" s="274">
        <v>0</v>
      </c>
      <c r="H79" s="281">
        <v>0</v>
      </c>
      <c r="I79" s="281">
        <v>0</v>
      </c>
      <c r="J79" s="281">
        <v>0</v>
      </c>
      <c r="K79" s="274">
        <v>0</v>
      </c>
      <c r="L79" s="281">
        <v>0</v>
      </c>
      <c r="M79" s="281">
        <v>0</v>
      </c>
    </row>
    <row r="80" spans="2:13" x14ac:dyDescent="0.25">
      <c r="B80" s="330" t="s">
        <v>344</v>
      </c>
      <c r="C80" s="311" t="s">
        <v>345</v>
      </c>
      <c r="D80" s="329">
        <v>300</v>
      </c>
      <c r="E80" s="329" t="s">
        <v>234</v>
      </c>
      <c r="F80" s="330">
        <v>0</v>
      </c>
      <c r="G80" s="330">
        <v>0</v>
      </c>
      <c r="H80" s="330">
        <v>0</v>
      </c>
      <c r="I80" s="330">
        <v>0</v>
      </c>
      <c r="J80" s="330">
        <v>0</v>
      </c>
      <c r="K80" s="330">
        <v>0</v>
      </c>
      <c r="L80" s="330">
        <v>0</v>
      </c>
      <c r="M80" s="330">
        <v>0</v>
      </c>
    </row>
    <row r="81" spans="2:13" ht="36" x14ac:dyDescent="0.25">
      <c r="B81" s="325" t="s">
        <v>346</v>
      </c>
      <c r="C81" s="324" t="s">
        <v>347</v>
      </c>
      <c r="D81" s="323">
        <v>320</v>
      </c>
      <c r="E81" s="323" t="s">
        <v>234</v>
      </c>
      <c r="F81" s="325">
        <v>0</v>
      </c>
      <c r="G81" s="325">
        <v>0</v>
      </c>
      <c r="H81" s="325">
        <v>0</v>
      </c>
      <c r="I81" s="325">
        <v>0</v>
      </c>
      <c r="J81" s="325">
        <v>0</v>
      </c>
      <c r="K81" s="325">
        <v>0</v>
      </c>
      <c r="L81" s="325">
        <v>0</v>
      </c>
      <c r="M81" s="325">
        <v>0</v>
      </c>
    </row>
    <row r="82" spans="2:13" ht="48" x14ac:dyDescent="0.25">
      <c r="B82" s="274" t="s">
        <v>348</v>
      </c>
      <c r="C82" s="263" t="s">
        <v>349</v>
      </c>
      <c r="D82" s="273">
        <v>321</v>
      </c>
      <c r="E82" s="273" t="s">
        <v>234</v>
      </c>
      <c r="F82" s="274">
        <v>0</v>
      </c>
      <c r="G82" s="274">
        <v>0</v>
      </c>
      <c r="H82" s="274">
        <v>0</v>
      </c>
      <c r="I82" s="274">
        <v>0</v>
      </c>
      <c r="J82" s="274">
        <v>0</v>
      </c>
      <c r="K82" s="274">
        <v>0</v>
      </c>
      <c r="L82" s="274">
        <v>0</v>
      </c>
      <c r="M82" s="274">
        <v>0</v>
      </c>
    </row>
    <row r="83" spans="2:13" ht="24" x14ac:dyDescent="0.25">
      <c r="B83" s="274" t="s">
        <v>350</v>
      </c>
      <c r="C83" s="263" t="s">
        <v>351</v>
      </c>
      <c r="D83" s="273">
        <v>321</v>
      </c>
      <c r="E83" s="273">
        <v>262</v>
      </c>
      <c r="F83" s="274">
        <v>0</v>
      </c>
      <c r="G83" s="274" t="s">
        <v>234</v>
      </c>
      <c r="H83" s="274" t="s">
        <v>234</v>
      </c>
      <c r="I83" s="274" t="s">
        <v>234</v>
      </c>
      <c r="J83" s="281">
        <v>0</v>
      </c>
      <c r="K83" s="274">
        <v>0</v>
      </c>
      <c r="L83" s="281">
        <v>0</v>
      </c>
      <c r="M83" s="281">
        <v>0</v>
      </c>
    </row>
    <row r="84" spans="2:13" ht="24" x14ac:dyDescent="0.25">
      <c r="B84" s="274" t="s">
        <v>352</v>
      </c>
      <c r="C84" s="263" t="s">
        <v>353</v>
      </c>
      <c r="D84" s="273">
        <v>321</v>
      </c>
      <c r="E84" s="273">
        <v>262</v>
      </c>
      <c r="F84" s="274">
        <v>0</v>
      </c>
      <c r="G84" s="274" t="s">
        <v>234</v>
      </c>
      <c r="H84" s="274" t="s">
        <v>234</v>
      </c>
      <c r="I84" s="274" t="s">
        <v>234</v>
      </c>
      <c r="J84" s="281">
        <v>0</v>
      </c>
      <c r="K84" s="274">
        <v>0</v>
      </c>
      <c r="L84" s="281">
        <v>0</v>
      </c>
      <c r="M84" s="281">
        <v>0</v>
      </c>
    </row>
    <row r="85" spans="2:13" ht="36" x14ac:dyDescent="0.25">
      <c r="B85" s="274" t="s">
        <v>354</v>
      </c>
      <c r="C85" s="263" t="s">
        <v>355</v>
      </c>
      <c r="D85" s="273">
        <v>321</v>
      </c>
      <c r="E85" s="273">
        <v>264</v>
      </c>
      <c r="F85" s="274">
        <v>0</v>
      </c>
      <c r="G85" s="274">
        <v>0</v>
      </c>
      <c r="H85" s="281">
        <v>0</v>
      </c>
      <c r="I85" s="281">
        <v>0</v>
      </c>
      <c r="J85" s="281">
        <v>0</v>
      </c>
      <c r="K85" s="274">
        <v>0</v>
      </c>
      <c r="L85" s="281">
        <v>0</v>
      </c>
      <c r="M85" s="281">
        <v>0</v>
      </c>
    </row>
    <row r="86" spans="2:13" ht="24" x14ac:dyDescent="0.25">
      <c r="B86" s="274" t="s">
        <v>356</v>
      </c>
      <c r="C86" s="263" t="s">
        <v>357</v>
      </c>
      <c r="D86" s="273">
        <v>321</v>
      </c>
      <c r="E86" s="273">
        <v>266</v>
      </c>
      <c r="F86" s="274">
        <v>0</v>
      </c>
      <c r="G86" s="274">
        <v>0</v>
      </c>
      <c r="H86" s="281">
        <v>0</v>
      </c>
      <c r="I86" s="281">
        <v>0</v>
      </c>
      <c r="J86" s="281">
        <v>0</v>
      </c>
      <c r="K86" s="274">
        <v>0</v>
      </c>
      <c r="L86" s="281">
        <v>0</v>
      </c>
      <c r="M86" s="281">
        <v>0</v>
      </c>
    </row>
    <row r="87" spans="2:13" ht="48" x14ac:dyDescent="0.25">
      <c r="B87" s="325" t="s">
        <v>358</v>
      </c>
      <c r="C87" s="324" t="s">
        <v>359</v>
      </c>
      <c r="D87" s="323">
        <v>340</v>
      </c>
      <c r="E87" s="323">
        <v>296</v>
      </c>
      <c r="F87" s="325">
        <v>0</v>
      </c>
      <c r="G87" s="325" t="s">
        <v>234</v>
      </c>
      <c r="H87" s="325" t="s">
        <v>234</v>
      </c>
      <c r="I87" s="325" t="s">
        <v>234</v>
      </c>
      <c r="J87" s="321">
        <v>0</v>
      </c>
      <c r="K87" s="325">
        <v>0</v>
      </c>
      <c r="L87" s="321">
        <v>0</v>
      </c>
      <c r="M87" s="321">
        <v>0</v>
      </c>
    </row>
    <row r="88" spans="2:13" ht="60" x14ac:dyDescent="0.25">
      <c r="B88" s="325" t="s">
        <v>360</v>
      </c>
      <c r="C88" s="324" t="s">
        <v>361</v>
      </c>
      <c r="D88" s="323">
        <v>350</v>
      </c>
      <c r="E88" s="323">
        <v>296</v>
      </c>
      <c r="F88" s="325">
        <v>0</v>
      </c>
      <c r="G88" s="325">
        <v>0</v>
      </c>
      <c r="H88" s="321">
        <v>0</v>
      </c>
      <c r="I88" s="321">
        <v>0</v>
      </c>
      <c r="J88" s="321">
        <v>0</v>
      </c>
      <c r="K88" s="325">
        <v>0</v>
      </c>
      <c r="L88" s="321">
        <v>0</v>
      </c>
      <c r="M88" s="321">
        <v>0</v>
      </c>
    </row>
    <row r="89" spans="2:13" x14ac:dyDescent="0.25">
      <c r="B89" s="325" t="s">
        <v>362</v>
      </c>
      <c r="C89" s="324" t="s">
        <v>363</v>
      </c>
      <c r="D89" s="323">
        <v>360</v>
      </c>
      <c r="E89" s="323">
        <v>296</v>
      </c>
      <c r="F89" s="325">
        <v>0</v>
      </c>
      <c r="G89" s="325" t="s">
        <v>234</v>
      </c>
      <c r="H89" s="325" t="s">
        <v>234</v>
      </c>
      <c r="I89" s="325" t="s">
        <v>234</v>
      </c>
      <c r="J89" s="321">
        <v>0</v>
      </c>
      <c r="K89" s="325">
        <v>0</v>
      </c>
      <c r="L89" s="321">
        <v>0</v>
      </c>
      <c r="M89" s="321">
        <v>0</v>
      </c>
    </row>
    <row r="90" spans="2:13" x14ac:dyDescent="0.25">
      <c r="B90" s="330" t="s">
        <v>364</v>
      </c>
      <c r="C90" s="311" t="s">
        <v>365</v>
      </c>
      <c r="D90" s="329">
        <v>850</v>
      </c>
      <c r="E90" s="329" t="s">
        <v>234</v>
      </c>
      <c r="F90" s="330">
        <v>0</v>
      </c>
      <c r="G90" s="330">
        <v>0</v>
      </c>
      <c r="H90" s="330">
        <v>0</v>
      </c>
      <c r="I90" s="330">
        <v>0</v>
      </c>
      <c r="J90" s="330">
        <v>0</v>
      </c>
      <c r="K90" s="330">
        <v>0</v>
      </c>
      <c r="L90" s="330">
        <v>0</v>
      </c>
      <c r="M90" s="330">
        <v>0</v>
      </c>
    </row>
    <row r="91" spans="2:13" ht="36" x14ac:dyDescent="0.25">
      <c r="B91" s="325" t="s">
        <v>366</v>
      </c>
      <c r="C91" s="324" t="s">
        <v>367</v>
      </c>
      <c r="D91" s="323">
        <v>851</v>
      </c>
      <c r="E91" s="323" t="s">
        <v>234</v>
      </c>
      <c r="F91" s="325">
        <v>0</v>
      </c>
      <c r="G91" s="325">
        <v>0</v>
      </c>
      <c r="H91" s="325">
        <v>0</v>
      </c>
      <c r="I91" s="325">
        <v>0</v>
      </c>
      <c r="J91" s="325">
        <v>0</v>
      </c>
      <c r="K91" s="325">
        <v>0</v>
      </c>
      <c r="L91" s="325">
        <v>0</v>
      </c>
      <c r="M91" s="325">
        <v>0</v>
      </c>
    </row>
    <row r="92" spans="2:13" x14ac:dyDescent="0.25">
      <c r="B92" s="274" t="s">
        <v>300</v>
      </c>
      <c r="C92" s="263"/>
      <c r="D92" s="273"/>
      <c r="E92" s="273"/>
      <c r="F92" s="274">
        <v>0</v>
      </c>
      <c r="G92" s="274">
        <v>0</v>
      </c>
      <c r="H92" s="274">
        <v>0</v>
      </c>
      <c r="I92" s="274">
        <v>0</v>
      </c>
      <c r="J92" s="274">
        <v>0</v>
      </c>
      <c r="K92" s="274">
        <v>0</v>
      </c>
      <c r="L92" s="274">
        <v>0</v>
      </c>
      <c r="M92" s="274">
        <v>0</v>
      </c>
    </row>
    <row r="93" spans="2:13" x14ac:dyDescent="0.25">
      <c r="B93" s="274" t="s">
        <v>368</v>
      </c>
      <c r="C93" s="263" t="s">
        <v>369</v>
      </c>
      <c r="D93" s="273">
        <v>851</v>
      </c>
      <c r="E93" s="273">
        <v>291</v>
      </c>
      <c r="F93" s="274">
        <v>0</v>
      </c>
      <c r="G93" s="274">
        <v>0</v>
      </c>
      <c r="H93" s="281">
        <v>0</v>
      </c>
      <c r="I93" s="281">
        <v>0</v>
      </c>
      <c r="J93" s="281">
        <v>0</v>
      </c>
      <c r="K93" s="274">
        <v>0</v>
      </c>
      <c r="L93" s="281">
        <v>0</v>
      </c>
      <c r="M93" s="281">
        <v>0</v>
      </c>
    </row>
    <row r="94" spans="2:13" x14ac:dyDescent="0.25">
      <c r="B94" s="274" t="s">
        <v>370</v>
      </c>
      <c r="C94" s="263" t="s">
        <v>371</v>
      </c>
      <c r="D94" s="273">
        <v>851</v>
      </c>
      <c r="E94" s="273">
        <v>291</v>
      </c>
      <c r="F94" s="274">
        <v>0</v>
      </c>
      <c r="G94" s="274">
        <v>0</v>
      </c>
      <c r="H94" s="281">
        <v>0</v>
      </c>
      <c r="I94" s="281">
        <v>0</v>
      </c>
      <c r="J94" s="281">
        <v>0</v>
      </c>
      <c r="K94" s="274">
        <v>0</v>
      </c>
      <c r="L94" s="281">
        <v>0</v>
      </c>
      <c r="M94" s="281">
        <v>0</v>
      </c>
    </row>
    <row r="95" spans="2:13" ht="36" x14ac:dyDescent="0.25">
      <c r="B95" s="325" t="s">
        <v>372</v>
      </c>
      <c r="C95" s="324" t="s">
        <v>373</v>
      </c>
      <c r="D95" s="323">
        <v>852</v>
      </c>
      <c r="E95" s="323" t="s">
        <v>234</v>
      </c>
      <c r="F95" s="325">
        <v>0</v>
      </c>
      <c r="G95" s="325">
        <v>0</v>
      </c>
      <c r="H95" s="325">
        <v>0</v>
      </c>
      <c r="I95" s="325">
        <v>0</v>
      </c>
      <c r="J95" s="325">
        <v>0</v>
      </c>
      <c r="K95" s="325">
        <v>0</v>
      </c>
      <c r="L95" s="325">
        <v>0</v>
      </c>
      <c r="M95" s="325">
        <v>0</v>
      </c>
    </row>
    <row r="96" spans="2:13" x14ac:dyDescent="0.25">
      <c r="B96" s="274" t="s">
        <v>300</v>
      </c>
      <c r="C96" s="255"/>
      <c r="D96" s="428"/>
      <c r="E96" s="430"/>
      <c r="F96" s="274"/>
      <c r="G96" s="274"/>
      <c r="H96" s="274"/>
      <c r="I96" s="274"/>
      <c r="J96" s="274"/>
      <c r="K96" s="274"/>
      <c r="L96" s="274"/>
      <c r="M96" s="274"/>
    </row>
    <row r="97" spans="2:13" x14ac:dyDescent="0.25">
      <c r="B97" s="274" t="s">
        <v>374</v>
      </c>
      <c r="C97" s="263" t="s">
        <v>375</v>
      </c>
      <c r="D97" s="273">
        <v>852</v>
      </c>
      <c r="E97" s="273">
        <v>291</v>
      </c>
      <c r="F97" s="274">
        <v>0</v>
      </c>
      <c r="G97" s="274">
        <v>0</v>
      </c>
      <c r="H97" s="281">
        <v>0</v>
      </c>
      <c r="I97" s="281">
        <v>0</v>
      </c>
      <c r="J97" s="281">
        <v>0</v>
      </c>
      <c r="K97" s="274">
        <v>0</v>
      </c>
      <c r="L97" s="281">
        <v>0</v>
      </c>
      <c r="M97" s="281">
        <v>0</v>
      </c>
    </row>
    <row r="98" spans="2:13" x14ac:dyDescent="0.25">
      <c r="B98" s="274" t="s">
        <v>376</v>
      </c>
      <c r="C98" s="263" t="s">
        <v>377</v>
      </c>
      <c r="D98" s="273">
        <v>852</v>
      </c>
      <c r="E98" s="273">
        <v>291</v>
      </c>
      <c r="F98" s="274">
        <v>0</v>
      </c>
      <c r="G98" s="274">
        <v>0</v>
      </c>
      <c r="H98" s="281">
        <v>0</v>
      </c>
      <c r="I98" s="281">
        <v>0</v>
      </c>
      <c r="J98" s="281">
        <v>0</v>
      </c>
      <c r="K98" s="274">
        <v>0</v>
      </c>
      <c r="L98" s="281">
        <v>0</v>
      </c>
      <c r="M98" s="281">
        <v>0</v>
      </c>
    </row>
    <row r="99" spans="2:13" ht="24" x14ac:dyDescent="0.25">
      <c r="B99" s="325" t="s">
        <v>378</v>
      </c>
      <c r="C99" s="324" t="s">
        <v>379</v>
      </c>
      <c r="D99" s="323">
        <v>853</v>
      </c>
      <c r="E99" s="323" t="s">
        <v>234</v>
      </c>
      <c r="F99" s="325">
        <v>0</v>
      </c>
      <c r="G99" s="325">
        <v>0</v>
      </c>
      <c r="H99" s="325">
        <v>0</v>
      </c>
      <c r="I99" s="325">
        <v>0</v>
      </c>
      <c r="J99" s="325">
        <v>0</v>
      </c>
      <c r="K99" s="325">
        <v>0</v>
      </c>
      <c r="L99" s="325">
        <v>0</v>
      </c>
      <c r="M99" s="325">
        <v>0</v>
      </c>
    </row>
    <row r="100" spans="2:13" x14ac:dyDescent="0.25">
      <c r="B100" s="274" t="s">
        <v>37</v>
      </c>
      <c r="C100" s="255"/>
      <c r="D100" s="428"/>
      <c r="E100" s="430"/>
      <c r="F100" s="274"/>
      <c r="G100" s="274"/>
      <c r="H100" s="274"/>
      <c r="I100" s="274"/>
      <c r="J100" s="274"/>
      <c r="K100" s="274"/>
      <c r="L100" s="274"/>
      <c r="M100" s="274"/>
    </row>
    <row r="101" spans="2:13" x14ac:dyDescent="0.25">
      <c r="B101" s="274" t="s">
        <v>380</v>
      </c>
      <c r="C101" s="263" t="s">
        <v>381</v>
      </c>
      <c r="D101" s="273">
        <v>853</v>
      </c>
      <c r="E101" s="273">
        <v>291</v>
      </c>
      <c r="F101" s="274">
        <v>0</v>
      </c>
      <c r="G101" s="274">
        <v>0</v>
      </c>
      <c r="H101" s="281">
        <v>0</v>
      </c>
      <c r="I101" s="281">
        <v>0</v>
      </c>
      <c r="J101" s="281">
        <v>0</v>
      </c>
      <c r="K101" s="274">
        <v>0</v>
      </c>
      <c r="L101" s="281">
        <v>0</v>
      </c>
      <c r="M101" s="281">
        <v>0</v>
      </c>
    </row>
    <row r="102" spans="2:13" ht="36" x14ac:dyDescent="0.25">
      <c r="B102" s="274" t="s">
        <v>382</v>
      </c>
      <c r="C102" s="263" t="s">
        <v>383</v>
      </c>
      <c r="D102" s="273">
        <v>853</v>
      </c>
      <c r="E102" s="273">
        <v>292</v>
      </c>
      <c r="F102" s="274">
        <v>0</v>
      </c>
      <c r="G102" s="274">
        <v>0</v>
      </c>
      <c r="H102" s="281">
        <v>0</v>
      </c>
      <c r="I102" s="281">
        <v>0</v>
      </c>
      <c r="J102" s="281">
        <v>0</v>
      </c>
      <c r="K102" s="274">
        <v>0</v>
      </c>
      <c r="L102" s="281">
        <v>0</v>
      </c>
      <c r="M102" s="281">
        <v>0</v>
      </c>
    </row>
    <row r="103" spans="2:13" ht="36" x14ac:dyDescent="0.25">
      <c r="B103" s="274" t="s">
        <v>384</v>
      </c>
      <c r="C103" s="263" t="s">
        <v>385</v>
      </c>
      <c r="D103" s="273">
        <v>853</v>
      </c>
      <c r="E103" s="273">
        <v>293</v>
      </c>
      <c r="F103" s="274">
        <v>0</v>
      </c>
      <c r="G103" s="274">
        <v>0</v>
      </c>
      <c r="H103" s="281">
        <v>0</v>
      </c>
      <c r="I103" s="281">
        <v>0</v>
      </c>
      <c r="J103" s="281">
        <v>0</v>
      </c>
      <c r="K103" s="274">
        <v>0</v>
      </c>
      <c r="L103" s="281">
        <v>0</v>
      </c>
      <c r="M103" s="281">
        <v>0</v>
      </c>
    </row>
    <row r="104" spans="2:13" x14ac:dyDescent="0.25">
      <c r="B104" s="274" t="s">
        <v>386</v>
      </c>
      <c r="C104" s="263" t="s">
        <v>387</v>
      </c>
      <c r="D104" s="273">
        <v>853</v>
      </c>
      <c r="E104" s="273">
        <v>295</v>
      </c>
      <c r="F104" s="274">
        <v>0</v>
      </c>
      <c r="G104" s="274">
        <v>0</v>
      </c>
      <c r="H104" s="281">
        <v>0</v>
      </c>
      <c r="I104" s="281">
        <v>0</v>
      </c>
      <c r="J104" s="281">
        <v>0</v>
      </c>
      <c r="K104" s="274">
        <v>0</v>
      </c>
      <c r="L104" s="281">
        <v>0</v>
      </c>
      <c r="M104" s="281">
        <v>0</v>
      </c>
    </row>
    <row r="105" spans="2:13" ht="24" x14ac:dyDescent="0.25">
      <c r="B105" s="274" t="s">
        <v>388</v>
      </c>
      <c r="C105" s="263" t="s">
        <v>389</v>
      </c>
      <c r="D105" s="273">
        <v>853</v>
      </c>
      <c r="E105" s="273">
        <v>296</v>
      </c>
      <c r="F105" s="274">
        <v>0</v>
      </c>
      <c r="G105" s="274">
        <v>0</v>
      </c>
      <c r="H105" s="281">
        <v>0</v>
      </c>
      <c r="I105" s="281">
        <v>0</v>
      </c>
      <c r="J105" s="281">
        <v>0</v>
      </c>
      <c r="K105" s="274">
        <v>0</v>
      </c>
      <c r="L105" s="281">
        <v>0</v>
      </c>
      <c r="M105" s="281">
        <v>0</v>
      </c>
    </row>
    <row r="106" spans="2:13" ht="24" x14ac:dyDescent="0.25">
      <c r="B106" s="274" t="s">
        <v>390</v>
      </c>
      <c r="C106" s="263" t="s">
        <v>391</v>
      </c>
      <c r="D106" s="273">
        <v>853</v>
      </c>
      <c r="E106" s="273">
        <v>297</v>
      </c>
      <c r="F106" s="274">
        <v>0</v>
      </c>
      <c r="G106" s="274">
        <v>0</v>
      </c>
      <c r="H106" s="281">
        <v>0</v>
      </c>
      <c r="I106" s="281">
        <v>0</v>
      </c>
      <c r="J106" s="281">
        <v>0</v>
      </c>
      <c r="K106" s="274">
        <v>0</v>
      </c>
      <c r="L106" s="281">
        <v>0</v>
      </c>
      <c r="M106" s="281">
        <v>0</v>
      </c>
    </row>
    <row r="107" spans="2:13" ht="24" x14ac:dyDescent="0.25">
      <c r="B107" s="274" t="s">
        <v>392</v>
      </c>
      <c r="C107" s="263" t="s">
        <v>393</v>
      </c>
      <c r="D107" s="273">
        <v>853</v>
      </c>
      <c r="E107" s="273">
        <v>233</v>
      </c>
      <c r="F107" s="274">
        <v>0</v>
      </c>
      <c r="G107" s="274">
        <v>0</v>
      </c>
      <c r="H107" s="274" t="s">
        <v>234</v>
      </c>
      <c r="I107" s="281">
        <v>0</v>
      </c>
      <c r="J107" s="281">
        <v>0</v>
      </c>
      <c r="K107" s="274" t="s">
        <v>234</v>
      </c>
      <c r="L107" s="274" t="s">
        <v>234</v>
      </c>
      <c r="M107" s="274" t="s">
        <v>234</v>
      </c>
    </row>
    <row r="108" spans="2:13" ht="24" x14ac:dyDescent="0.25">
      <c r="B108" s="330" t="s">
        <v>394</v>
      </c>
      <c r="C108" s="311" t="s">
        <v>395</v>
      </c>
      <c r="D108" s="329" t="s">
        <v>234</v>
      </c>
      <c r="E108" s="329" t="s">
        <v>234</v>
      </c>
      <c r="F108" s="330">
        <v>0</v>
      </c>
      <c r="G108" s="330">
        <v>0</v>
      </c>
      <c r="H108" s="330">
        <v>0</v>
      </c>
      <c r="I108" s="330">
        <v>0</v>
      </c>
      <c r="J108" s="330">
        <v>0</v>
      </c>
      <c r="K108" s="330" t="s">
        <v>234</v>
      </c>
      <c r="L108" s="330" t="s">
        <v>234</v>
      </c>
      <c r="M108" s="330" t="s">
        <v>234</v>
      </c>
    </row>
    <row r="109" spans="2:13" ht="24" x14ac:dyDescent="0.25">
      <c r="B109" s="274" t="s">
        <v>396</v>
      </c>
      <c r="C109" s="263" t="s">
        <v>397</v>
      </c>
      <c r="D109" s="273">
        <v>862</v>
      </c>
      <c r="E109" s="273">
        <v>253</v>
      </c>
      <c r="F109" s="274">
        <v>0</v>
      </c>
      <c r="G109" s="274">
        <v>0</v>
      </c>
      <c r="H109" s="281">
        <v>0</v>
      </c>
      <c r="I109" s="281">
        <v>0</v>
      </c>
      <c r="J109" s="281">
        <v>0</v>
      </c>
      <c r="K109" s="274" t="s">
        <v>234</v>
      </c>
      <c r="L109" s="274" t="s">
        <v>234</v>
      </c>
      <c r="M109" s="274" t="s">
        <v>234</v>
      </c>
    </row>
    <row r="110" spans="2:13" ht="24" x14ac:dyDescent="0.25">
      <c r="B110" s="274" t="s">
        <v>398</v>
      </c>
      <c r="C110" s="263" t="s">
        <v>399</v>
      </c>
      <c r="D110" s="273">
        <v>623</v>
      </c>
      <c r="E110" s="273">
        <v>297</v>
      </c>
      <c r="F110" s="274">
        <v>0</v>
      </c>
      <c r="G110" s="274">
        <v>0</v>
      </c>
      <c r="H110" s="281">
        <v>0</v>
      </c>
      <c r="I110" s="281">
        <v>0</v>
      </c>
      <c r="J110" s="281">
        <v>0</v>
      </c>
      <c r="K110" s="274" t="s">
        <v>234</v>
      </c>
      <c r="L110" s="274" t="s">
        <v>234</v>
      </c>
      <c r="M110" s="274" t="s">
        <v>234</v>
      </c>
    </row>
    <row r="111" spans="2:13" ht="24" x14ac:dyDescent="0.25">
      <c r="B111" s="274" t="s">
        <v>400</v>
      </c>
      <c r="C111" s="263"/>
      <c r="D111" s="273">
        <v>613</v>
      </c>
      <c r="E111" s="273">
        <v>297</v>
      </c>
      <c r="F111" s="274" t="s">
        <v>221</v>
      </c>
      <c r="G111" s="274" t="s">
        <v>221</v>
      </c>
      <c r="H111" s="281" t="s">
        <v>221</v>
      </c>
      <c r="I111" s="281" t="s">
        <v>221</v>
      </c>
      <c r="J111" s="281" t="s">
        <v>221</v>
      </c>
      <c r="K111" s="274" t="s">
        <v>234</v>
      </c>
      <c r="L111" s="274" t="s">
        <v>234</v>
      </c>
      <c r="M111" s="274" t="s">
        <v>234</v>
      </c>
    </row>
    <row r="112" spans="2:13" ht="24" x14ac:dyDescent="0.25">
      <c r="B112" s="330" t="s">
        <v>401</v>
      </c>
      <c r="C112" s="311" t="s">
        <v>402</v>
      </c>
      <c r="D112" s="329" t="s">
        <v>234</v>
      </c>
      <c r="E112" s="329" t="s">
        <v>234</v>
      </c>
      <c r="F112" s="330">
        <v>0</v>
      </c>
      <c r="G112" s="330">
        <v>0</v>
      </c>
      <c r="H112" s="330">
        <v>0</v>
      </c>
      <c r="I112" s="330">
        <v>0</v>
      </c>
      <c r="J112" s="330">
        <v>0</v>
      </c>
      <c r="K112" s="330">
        <v>0</v>
      </c>
      <c r="L112" s="330">
        <v>0</v>
      </c>
      <c r="M112" s="330">
        <v>0</v>
      </c>
    </row>
    <row r="113" spans="2:13" x14ac:dyDescent="0.25">
      <c r="B113" s="274" t="s">
        <v>37</v>
      </c>
      <c r="C113" s="255"/>
      <c r="D113" s="428"/>
      <c r="E113" s="430"/>
      <c r="F113" s="274"/>
      <c r="G113" s="274"/>
      <c r="H113" s="274"/>
      <c r="I113" s="274"/>
      <c r="J113" s="274"/>
      <c r="K113" s="274"/>
      <c r="L113" s="274"/>
      <c r="M113" s="274"/>
    </row>
    <row r="114" spans="2:13" ht="48" x14ac:dyDescent="0.25">
      <c r="B114" s="274" t="s">
        <v>403</v>
      </c>
      <c r="C114" s="263" t="s">
        <v>404</v>
      </c>
      <c r="D114" s="273">
        <v>831</v>
      </c>
      <c r="E114" s="273" t="s">
        <v>234</v>
      </c>
      <c r="F114" s="274">
        <v>0</v>
      </c>
      <c r="G114" s="274">
        <v>0</v>
      </c>
      <c r="H114" s="274">
        <v>0</v>
      </c>
      <c r="I114" s="274">
        <v>0</v>
      </c>
      <c r="J114" s="274">
        <v>0</v>
      </c>
      <c r="K114" s="274">
        <v>0</v>
      </c>
      <c r="L114" s="274">
        <v>0</v>
      </c>
      <c r="M114" s="274">
        <v>0</v>
      </c>
    </row>
    <row r="115" spans="2:13" ht="48" x14ac:dyDescent="0.25">
      <c r="B115" s="274" t="s">
        <v>405</v>
      </c>
      <c r="C115" s="263" t="s">
        <v>406</v>
      </c>
      <c r="D115" s="273">
        <v>831</v>
      </c>
      <c r="E115" s="273">
        <v>293</v>
      </c>
      <c r="F115" s="274">
        <v>0</v>
      </c>
      <c r="G115" s="274">
        <v>0</v>
      </c>
      <c r="H115" s="281">
        <v>0</v>
      </c>
      <c r="I115" s="281">
        <v>0</v>
      </c>
      <c r="J115" s="281">
        <v>0</v>
      </c>
      <c r="K115" s="274">
        <v>0</v>
      </c>
      <c r="L115" s="281">
        <v>0</v>
      </c>
      <c r="M115" s="281">
        <v>0</v>
      </c>
    </row>
    <row r="116" spans="2:13" ht="24" x14ac:dyDescent="0.25">
      <c r="B116" s="274" t="s">
        <v>388</v>
      </c>
      <c r="C116" s="263" t="s">
        <v>407</v>
      </c>
      <c r="D116" s="273">
        <v>831</v>
      </c>
      <c r="E116" s="273">
        <v>296</v>
      </c>
      <c r="F116" s="274">
        <v>0</v>
      </c>
      <c r="G116" s="274">
        <v>0</v>
      </c>
      <c r="H116" s="281">
        <v>0</v>
      </c>
      <c r="I116" s="281">
        <v>0</v>
      </c>
      <c r="J116" s="281">
        <v>0</v>
      </c>
      <c r="K116" s="274">
        <v>0</v>
      </c>
      <c r="L116" s="281">
        <v>0</v>
      </c>
      <c r="M116" s="281">
        <v>0</v>
      </c>
    </row>
    <row r="117" spans="2:13" ht="24" x14ac:dyDescent="0.25">
      <c r="B117" s="274" t="s">
        <v>390</v>
      </c>
      <c r="C117" s="263" t="s">
        <v>408</v>
      </c>
      <c r="D117" s="273">
        <v>831</v>
      </c>
      <c r="E117" s="273">
        <v>297</v>
      </c>
      <c r="F117" s="274">
        <v>0</v>
      </c>
      <c r="G117" s="274">
        <v>0</v>
      </c>
      <c r="H117" s="281">
        <v>0</v>
      </c>
      <c r="I117" s="281">
        <v>0</v>
      </c>
      <c r="J117" s="281">
        <v>0</v>
      </c>
      <c r="K117" s="274">
        <v>0</v>
      </c>
      <c r="L117" s="281">
        <v>0</v>
      </c>
      <c r="M117" s="281">
        <v>0</v>
      </c>
    </row>
    <row r="118" spans="2:13" x14ac:dyDescent="0.25">
      <c r="B118" s="330" t="s">
        <v>409</v>
      </c>
      <c r="C118" s="311" t="s">
        <v>410</v>
      </c>
      <c r="D118" s="329" t="s">
        <v>234</v>
      </c>
      <c r="E118" s="329" t="s">
        <v>234</v>
      </c>
      <c r="F118" s="330">
        <v>0</v>
      </c>
      <c r="G118" s="330">
        <v>0</v>
      </c>
      <c r="H118" s="330">
        <v>0</v>
      </c>
      <c r="I118" s="330">
        <v>0</v>
      </c>
      <c r="J118" s="330">
        <v>0</v>
      </c>
      <c r="K118" s="330">
        <v>0</v>
      </c>
      <c r="L118" s="330">
        <v>0</v>
      </c>
      <c r="M118" s="330">
        <v>0</v>
      </c>
    </row>
    <row r="119" spans="2:13" ht="48" x14ac:dyDescent="0.25">
      <c r="B119" s="325" t="s">
        <v>411</v>
      </c>
      <c r="C119" s="324" t="s">
        <v>412</v>
      </c>
      <c r="D119" s="323">
        <v>243</v>
      </c>
      <c r="E119" s="323" t="s">
        <v>234</v>
      </c>
      <c r="F119" s="325">
        <v>0</v>
      </c>
      <c r="G119" s="325">
        <v>0</v>
      </c>
      <c r="H119" s="325">
        <v>0</v>
      </c>
      <c r="I119" s="325">
        <v>0</v>
      </c>
      <c r="J119" s="325">
        <v>0</v>
      </c>
      <c r="K119" s="325">
        <v>0</v>
      </c>
      <c r="L119" s="325">
        <v>0</v>
      </c>
      <c r="M119" s="325">
        <v>0</v>
      </c>
    </row>
    <row r="120" spans="2:13" ht="24" x14ac:dyDescent="0.25">
      <c r="B120" s="274" t="s">
        <v>413</v>
      </c>
      <c r="C120" s="263" t="s">
        <v>414</v>
      </c>
      <c r="D120" s="273">
        <v>243</v>
      </c>
      <c r="E120" s="273">
        <v>225</v>
      </c>
      <c r="F120" s="274">
        <v>0</v>
      </c>
      <c r="G120" s="274">
        <v>0</v>
      </c>
      <c r="H120" s="281">
        <v>0</v>
      </c>
      <c r="I120" s="281">
        <v>0</v>
      </c>
      <c r="J120" s="281">
        <v>0</v>
      </c>
      <c r="K120" s="274">
        <v>0</v>
      </c>
      <c r="L120" s="281">
        <v>0</v>
      </c>
      <c r="M120" s="281">
        <v>0</v>
      </c>
    </row>
    <row r="121" spans="2:13" x14ac:dyDescent="0.25">
      <c r="B121" s="274" t="s">
        <v>415</v>
      </c>
      <c r="C121" s="263" t="s">
        <v>416</v>
      </c>
      <c r="D121" s="273">
        <v>243</v>
      </c>
      <c r="E121" s="273">
        <v>226</v>
      </c>
      <c r="F121" s="274">
        <v>0</v>
      </c>
      <c r="G121" s="274">
        <v>0</v>
      </c>
      <c r="H121" s="281">
        <v>0</v>
      </c>
      <c r="I121" s="281">
        <v>0</v>
      </c>
      <c r="J121" s="281">
        <v>0</v>
      </c>
      <c r="K121" s="274">
        <v>0</v>
      </c>
      <c r="L121" s="281">
        <v>0</v>
      </c>
      <c r="M121" s="281">
        <v>0</v>
      </c>
    </row>
    <row r="122" spans="2:13" x14ac:dyDescent="0.25">
      <c r="B122" s="274" t="s">
        <v>417</v>
      </c>
      <c r="C122" s="263"/>
      <c r="D122" s="273"/>
      <c r="E122" s="273"/>
      <c r="F122" s="287"/>
      <c r="G122" s="287"/>
      <c r="H122" s="287"/>
      <c r="I122" s="287"/>
      <c r="J122" s="287"/>
      <c r="K122" s="274"/>
      <c r="L122" s="287"/>
      <c r="M122" s="287"/>
    </row>
    <row r="123" spans="2:13" x14ac:dyDescent="0.25">
      <c r="B123" s="274" t="s">
        <v>418</v>
      </c>
      <c r="C123" s="263" t="s">
        <v>419</v>
      </c>
      <c r="D123" s="273">
        <v>243</v>
      </c>
      <c r="E123" s="273">
        <v>226</v>
      </c>
      <c r="F123" s="287">
        <v>0</v>
      </c>
      <c r="G123" s="287">
        <v>0</v>
      </c>
      <c r="H123" s="288">
        <v>0</v>
      </c>
      <c r="I123" s="288">
        <v>0</v>
      </c>
      <c r="J123" s="288">
        <v>0</v>
      </c>
      <c r="K123" s="274">
        <v>0</v>
      </c>
      <c r="L123" s="288">
        <v>0</v>
      </c>
      <c r="M123" s="288">
        <v>0</v>
      </c>
    </row>
    <row r="124" spans="2:13" x14ac:dyDescent="0.25">
      <c r="B124" s="274" t="s">
        <v>420</v>
      </c>
      <c r="C124" s="263" t="s">
        <v>421</v>
      </c>
      <c r="D124" s="273">
        <v>243</v>
      </c>
      <c r="E124" s="273">
        <v>228</v>
      </c>
      <c r="F124" s="274">
        <v>0</v>
      </c>
      <c r="G124" s="274">
        <v>0</v>
      </c>
      <c r="H124" s="281">
        <v>0</v>
      </c>
      <c r="I124" s="281">
        <v>0</v>
      </c>
      <c r="J124" s="281">
        <v>0</v>
      </c>
      <c r="K124" s="274">
        <v>0</v>
      </c>
      <c r="L124" s="281">
        <v>0</v>
      </c>
      <c r="M124" s="281">
        <v>0</v>
      </c>
    </row>
    <row r="125" spans="2:13" x14ac:dyDescent="0.25">
      <c r="B125" s="274" t="s">
        <v>177</v>
      </c>
      <c r="C125" s="263" t="s">
        <v>422</v>
      </c>
      <c r="D125" s="273">
        <v>243</v>
      </c>
      <c r="E125" s="273">
        <v>310</v>
      </c>
      <c r="F125" s="274">
        <v>0</v>
      </c>
      <c r="G125" s="274">
        <v>0</v>
      </c>
      <c r="H125" s="281">
        <v>0</v>
      </c>
      <c r="I125" s="281">
        <v>0</v>
      </c>
      <c r="J125" s="281">
        <v>0</v>
      </c>
      <c r="K125" s="274">
        <v>0</v>
      </c>
      <c r="L125" s="281">
        <v>0</v>
      </c>
      <c r="M125" s="281">
        <v>0</v>
      </c>
    </row>
    <row r="126" spans="2:13" x14ac:dyDescent="0.25">
      <c r="B126" s="325" t="s">
        <v>423</v>
      </c>
      <c r="C126" s="324" t="s">
        <v>424</v>
      </c>
      <c r="D126" s="323">
        <v>244</v>
      </c>
      <c r="E126" s="323" t="s">
        <v>234</v>
      </c>
      <c r="F126" s="325">
        <v>0</v>
      </c>
      <c r="G126" s="325">
        <v>0</v>
      </c>
      <c r="H126" s="325">
        <v>0</v>
      </c>
      <c r="I126" s="325">
        <v>0</v>
      </c>
      <c r="J126" s="325">
        <v>0</v>
      </c>
      <c r="K126" s="325">
        <v>0</v>
      </c>
      <c r="L126" s="325">
        <v>0</v>
      </c>
      <c r="M126" s="325">
        <v>0</v>
      </c>
    </row>
    <row r="127" spans="2:13" x14ac:dyDescent="0.25">
      <c r="B127" s="274" t="s">
        <v>37</v>
      </c>
      <c r="C127" s="255"/>
      <c r="D127" s="428"/>
      <c r="E127" s="430"/>
      <c r="F127" s="274"/>
      <c r="G127" s="274"/>
      <c r="H127" s="274"/>
      <c r="I127" s="274"/>
      <c r="J127" s="274"/>
      <c r="K127" s="274"/>
      <c r="L127" s="274"/>
      <c r="M127" s="274"/>
    </row>
    <row r="128" spans="2:13" x14ac:dyDescent="0.25">
      <c r="B128" s="274" t="s">
        <v>425</v>
      </c>
      <c r="C128" s="263" t="s">
        <v>426</v>
      </c>
      <c r="D128" s="273">
        <v>244</v>
      </c>
      <c r="E128" s="273">
        <v>221</v>
      </c>
      <c r="F128" s="274">
        <v>0</v>
      </c>
      <c r="G128" s="274">
        <v>0</v>
      </c>
      <c r="H128" s="281">
        <v>0</v>
      </c>
      <c r="I128" s="281">
        <v>0</v>
      </c>
      <c r="J128" s="281">
        <v>0</v>
      </c>
      <c r="K128" s="274">
        <v>0</v>
      </c>
      <c r="L128" s="281">
        <v>0</v>
      </c>
      <c r="M128" s="281">
        <v>0</v>
      </c>
    </row>
    <row r="129" spans="2:13" x14ac:dyDescent="0.25">
      <c r="B129" s="274" t="s">
        <v>427</v>
      </c>
      <c r="C129" s="263" t="s">
        <v>428</v>
      </c>
      <c r="D129" s="273">
        <v>244</v>
      </c>
      <c r="E129" s="273">
        <v>222</v>
      </c>
      <c r="F129" s="274">
        <v>0</v>
      </c>
      <c r="G129" s="274">
        <v>0</v>
      </c>
      <c r="H129" s="281">
        <v>0</v>
      </c>
      <c r="I129" s="281">
        <v>0</v>
      </c>
      <c r="J129" s="281">
        <v>0</v>
      </c>
      <c r="K129" s="274">
        <v>0</v>
      </c>
      <c r="L129" s="281">
        <v>0</v>
      </c>
      <c r="M129" s="281">
        <v>0</v>
      </c>
    </row>
    <row r="130" spans="2:13" x14ac:dyDescent="0.25">
      <c r="B130" s="274" t="s">
        <v>331</v>
      </c>
      <c r="C130" s="263" t="s">
        <v>429</v>
      </c>
      <c r="D130" s="273">
        <v>244</v>
      </c>
      <c r="E130" s="273">
        <v>223</v>
      </c>
      <c r="F130" s="274">
        <v>0</v>
      </c>
      <c r="G130" s="274">
        <v>0</v>
      </c>
      <c r="H130" s="281">
        <v>0</v>
      </c>
      <c r="I130" s="281">
        <v>0</v>
      </c>
      <c r="J130" s="281">
        <v>0</v>
      </c>
      <c r="K130" s="274">
        <v>0</v>
      </c>
      <c r="L130" s="281">
        <v>0</v>
      </c>
      <c r="M130" s="281">
        <v>0</v>
      </c>
    </row>
    <row r="131" spans="2:13" ht="36" x14ac:dyDescent="0.25">
      <c r="B131" s="274" t="s">
        <v>430</v>
      </c>
      <c r="C131" s="263" t="s">
        <v>431</v>
      </c>
      <c r="D131" s="273">
        <v>244</v>
      </c>
      <c r="E131" s="273">
        <v>224</v>
      </c>
      <c r="F131" s="274">
        <v>0</v>
      </c>
      <c r="G131" s="274">
        <v>0</v>
      </c>
      <c r="H131" s="281">
        <v>0</v>
      </c>
      <c r="I131" s="281">
        <v>0</v>
      </c>
      <c r="J131" s="281">
        <v>0</v>
      </c>
      <c r="K131" s="274">
        <v>0</v>
      </c>
      <c r="L131" s="281">
        <v>0</v>
      </c>
      <c r="M131" s="281">
        <v>0</v>
      </c>
    </row>
    <row r="132" spans="2:13" x14ac:dyDescent="0.25">
      <c r="B132" s="274" t="s">
        <v>432</v>
      </c>
      <c r="C132" s="263" t="s">
        <v>433</v>
      </c>
      <c r="D132" s="273">
        <v>244</v>
      </c>
      <c r="E132" s="273">
        <v>225</v>
      </c>
      <c r="F132" s="274">
        <v>0</v>
      </c>
      <c r="G132" s="274">
        <v>0</v>
      </c>
      <c r="H132" s="281">
        <v>0</v>
      </c>
      <c r="I132" s="281">
        <v>0</v>
      </c>
      <c r="J132" s="281">
        <v>0</v>
      </c>
      <c r="K132" s="274">
        <v>0</v>
      </c>
      <c r="L132" s="281">
        <v>0</v>
      </c>
      <c r="M132" s="281">
        <v>0</v>
      </c>
    </row>
    <row r="133" spans="2:13" x14ac:dyDescent="0.25">
      <c r="B133" s="274" t="s">
        <v>415</v>
      </c>
      <c r="C133" s="263" t="s">
        <v>434</v>
      </c>
      <c r="D133" s="273">
        <v>244</v>
      </c>
      <c r="E133" s="273">
        <v>226</v>
      </c>
      <c r="F133" s="274">
        <v>0</v>
      </c>
      <c r="G133" s="274">
        <v>0</v>
      </c>
      <c r="H133" s="281">
        <v>0</v>
      </c>
      <c r="I133" s="281">
        <v>0</v>
      </c>
      <c r="J133" s="281">
        <v>0</v>
      </c>
      <c r="K133" s="274">
        <v>0</v>
      </c>
      <c r="L133" s="281">
        <v>0</v>
      </c>
      <c r="M133" s="281">
        <v>0</v>
      </c>
    </row>
    <row r="134" spans="2:13" x14ac:dyDescent="0.25">
      <c r="B134" s="274" t="s">
        <v>417</v>
      </c>
      <c r="C134" s="263"/>
      <c r="D134" s="273"/>
      <c r="E134" s="273"/>
      <c r="F134" s="287"/>
      <c r="G134" s="287"/>
      <c r="H134" s="287"/>
      <c r="I134" s="287"/>
      <c r="J134" s="287"/>
      <c r="K134" s="274"/>
      <c r="L134" s="287"/>
      <c r="M134" s="287"/>
    </row>
    <row r="135" spans="2:13" x14ac:dyDescent="0.25">
      <c r="B135" s="274" t="s">
        <v>418</v>
      </c>
      <c r="C135" s="263" t="s">
        <v>435</v>
      </c>
      <c r="D135" s="273">
        <v>244</v>
      </c>
      <c r="E135" s="273">
        <v>226</v>
      </c>
      <c r="F135" s="287">
        <v>0</v>
      </c>
      <c r="G135" s="287">
        <v>0</v>
      </c>
      <c r="H135" s="288">
        <v>0</v>
      </c>
      <c r="I135" s="288">
        <v>0</v>
      </c>
      <c r="J135" s="288">
        <v>0</v>
      </c>
      <c r="K135" s="274">
        <v>0</v>
      </c>
      <c r="L135" s="288">
        <v>0</v>
      </c>
      <c r="M135" s="288">
        <v>0</v>
      </c>
    </row>
    <row r="136" spans="2:13" x14ac:dyDescent="0.25">
      <c r="B136" s="274" t="s">
        <v>436</v>
      </c>
      <c r="C136" s="263" t="s">
        <v>437</v>
      </c>
      <c r="D136" s="273">
        <v>244</v>
      </c>
      <c r="E136" s="273">
        <v>227</v>
      </c>
      <c r="F136" s="274">
        <v>0</v>
      </c>
      <c r="G136" s="274">
        <v>0</v>
      </c>
      <c r="H136" s="281">
        <v>0</v>
      </c>
      <c r="I136" s="281">
        <v>0</v>
      </c>
      <c r="J136" s="281">
        <v>0</v>
      </c>
      <c r="K136" s="274">
        <v>0</v>
      </c>
      <c r="L136" s="281">
        <v>0</v>
      </c>
      <c r="M136" s="281">
        <v>0</v>
      </c>
    </row>
    <row r="137" spans="2:13" x14ac:dyDescent="0.25">
      <c r="B137" s="274" t="s">
        <v>420</v>
      </c>
      <c r="C137" s="263" t="s">
        <v>438</v>
      </c>
      <c r="D137" s="273">
        <v>244</v>
      </c>
      <c r="E137" s="273">
        <v>228</v>
      </c>
      <c r="F137" s="274">
        <v>0</v>
      </c>
      <c r="G137" s="274">
        <v>0</v>
      </c>
      <c r="H137" s="281">
        <v>0</v>
      </c>
      <c r="I137" s="281">
        <v>0</v>
      </c>
      <c r="J137" s="281">
        <v>0</v>
      </c>
      <c r="K137" s="274">
        <v>0</v>
      </c>
      <c r="L137" s="281">
        <v>0</v>
      </c>
      <c r="M137" s="281">
        <v>0</v>
      </c>
    </row>
    <row r="138" spans="2:13" ht="36" x14ac:dyDescent="0.25">
      <c r="B138" s="258" t="s">
        <v>439</v>
      </c>
      <c r="C138" s="263" t="s">
        <v>440</v>
      </c>
      <c r="D138" s="273">
        <v>244</v>
      </c>
      <c r="E138" s="273">
        <v>229</v>
      </c>
      <c r="F138" s="258">
        <v>0</v>
      </c>
      <c r="G138" s="258">
        <v>0</v>
      </c>
      <c r="H138" s="281">
        <v>0</v>
      </c>
      <c r="I138" s="281">
        <v>0</v>
      </c>
      <c r="J138" s="281">
        <v>0</v>
      </c>
      <c r="K138" s="274">
        <v>0</v>
      </c>
      <c r="L138" s="281">
        <v>0</v>
      </c>
      <c r="M138" s="281">
        <v>0</v>
      </c>
    </row>
    <row r="139" spans="2:13" x14ac:dyDescent="0.25">
      <c r="B139" s="274" t="s">
        <v>177</v>
      </c>
      <c r="C139" s="264" t="s">
        <v>441</v>
      </c>
      <c r="D139" s="273">
        <v>244</v>
      </c>
      <c r="E139" s="273">
        <v>310</v>
      </c>
      <c r="F139" s="274">
        <v>0</v>
      </c>
      <c r="G139" s="274">
        <v>0</v>
      </c>
      <c r="H139" s="281">
        <v>0</v>
      </c>
      <c r="I139" s="281">
        <v>0</v>
      </c>
      <c r="J139" s="281">
        <v>0</v>
      </c>
      <c r="K139" s="274">
        <v>0</v>
      </c>
      <c r="L139" s="281">
        <v>0</v>
      </c>
      <c r="M139" s="281">
        <v>0</v>
      </c>
    </row>
    <row r="140" spans="2:13" x14ac:dyDescent="0.25">
      <c r="B140" s="274" t="s">
        <v>442</v>
      </c>
      <c r="C140" s="264" t="s">
        <v>443</v>
      </c>
      <c r="D140" s="273">
        <v>244</v>
      </c>
      <c r="E140" s="273">
        <v>320</v>
      </c>
      <c r="F140" s="274">
        <v>0</v>
      </c>
      <c r="G140" s="274">
        <v>0</v>
      </c>
      <c r="H140" s="281">
        <v>0</v>
      </c>
      <c r="I140" s="281">
        <v>0</v>
      </c>
      <c r="J140" s="281">
        <v>0</v>
      </c>
      <c r="K140" s="274">
        <v>0</v>
      </c>
      <c r="L140" s="281">
        <v>0</v>
      </c>
      <c r="M140" s="281">
        <v>0</v>
      </c>
    </row>
    <row r="141" spans="2:13" x14ac:dyDescent="0.25">
      <c r="B141" s="274" t="s">
        <v>444</v>
      </c>
      <c r="C141" s="264" t="s">
        <v>445</v>
      </c>
      <c r="D141" s="273">
        <v>244</v>
      </c>
      <c r="E141" s="273">
        <v>340</v>
      </c>
      <c r="F141" s="274">
        <v>0</v>
      </c>
      <c r="G141" s="274">
        <v>0</v>
      </c>
      <c r="H141" s="274">
        <v>0</v>
      </c>
      <c r="I141" s="274">
        <v>0</v>
      </c>
      <c r="J141" s="274">
        <v>0</v>
      </c>
      <c r="K141" s="274">
        <v>0</v>
      </c>
      <c r="L141" s="274">
        <v>0</v>
      </c>
      <c r="M141" s="274">
        <v>0</v>
      </c>
    </row>
    <row r="142" spans="2:13" x14ac:dyDescent="0.25">
      <c r="B142" s="274" t="s">
        <v>37</v>
      </c>
      <c r="C142" s="264"/>
      <c r="D142" s="385"/>
      <c r="E142" s="386"/>
      <c r="F142" s="274"/>
      <c r="G142" s="274"/>
      <c r="H142" s="274"/>
      <c r="I142" s="274"/>
      <c r="J142" s="274"/>
      <c r="K142" s="274"/>
      <c r="L142" s="274"/>
      <c r="M142" s="274"/>
    </row>
    <row r="143" spans="2:13" ht="36" x14ac:dyDescent="0.25">
      <c r="B143" s="274" t="s">
        <v>446</v>
      </c>
      <c r="C143" s="264" t="s">
        <v>447</v>
      </c>
      <c r="D143" s="385">
        <v>244</v>
      </c>
      <c r="E143" s="273">
        <v>341</v>
      </c>
      <c r="F143" s="274">
        <v>0</v>
      </c>
      <c r="G143" s="274">
        <v>0</v>
      </c>
      <c r="H143" s="281">
        <v>0</v>
      </c>
      <c r="I143" s="281">
        <v>0</v>
      </c>
      <c r="J143" s="281">
        <v>0</v>
      </c>
      <c r="K143" s="274">
        <v>0</v>
      </c>
      <c r="L143" s="281">
        <v>0</v>
      </c>
      <c r="M143" s="281">
        <v>0</v>
      </c>
    </row>
    <row r="144" spans="2:13" x14ac:dyDescent="0.25">
      <c r="B144" s="274" t="s">
        <v>448</v>
      </c>
      <c r="C144" s="264" t="s">
        <v>449</v>
      </c>
      <c r="D144" s="273">
        <v>244</v>
      </c>
      <c r="E144" s="386">
        <v>342</v>
      </c>
      <c r="F144" s="274">
        <v>0</v>
      </c>
      <c r="G144" s="274">
        <v>0</v>
      </c>
      <c r="H144" s="281">
        <v>0</v>
      </c>
      <c r="I144" s="281">
        <v>0</v>
      </c>
      <c r="J144" s="281">
        <v>0</v>
      </c>
      <c r="K144" s="274">
        <v>0</v>
      </c>
      <c r="L144" s="281">
        <v>0</v>
      </c>
      <c r="M144" s="281">
        <v>0</v>
      </c>
    </row>
    <row r="145" spans="2:13" ht="24" x14ac:dyDescent="0.25">
      <c r="B145" s="274" t="s">
        <v>450</v>
      </c>
      <c r="C145" s="264" t="s">
        <v>451</v>
      </c>
      <c r="D145" s="273">
        <v>244</v>
      </c>
      <c r="E145" s="386">
        <v>343</v>
      </c>
      <c r="F145" s="274">
        <v>0</v>
      </c>
      <c r="G145" s="274">
        <v>0</v>
      </c>
      <c r="H145" s="281">
        <v>0</v>
      </c>
      <c r="I145" s="281">
        <v>0</v>
      </c>
      <c r="J145" s="281">
        <v>0</v>
      </c>
      <c r="K145" s="274">
        <v>0</v>
      </c>
      <c r="L145" s="281">
        <v>0</v>
      </c>
      <c r="M145" s="281">
        <v>0</v>
      </c>
    </row>
    <row r="146" spans="2:13" ht="24" x14ac:dyDescent="0.25">
      <c r="B146" s="274" t="s">
        <v>452</v>
      </c>
      <c r="C146" s="264" t="s">
        <v>453</v>
      </c>
      <c r="D146" s="273">
        <v>244</v>
      </c>
      <c r="E146" s="386">
        <v>344</v>
      </c>
      <c r="F146" s="274">
        <v>0</v>
      </c>
      <c r="G146" s="274">
        <v>0</v>
      </c>
      <c r="H146" s="281">
        <v>0</v>
      </c>
      <c r="I146" s="281">
        <v>0</v>
      </c>
      <c r="J146" s="281">
        <v>0</v>
      </c>
      <c r="K146" s="274">
        <v>0</v>
      </c>
      <c r="L146" s="281">
        <v>0</v>
      </c>
      <c r="M146" s="281">
        <v>0</v>
      </c>
    </row>
    <row r="147" spans="2:13" x14ac:dyDescent="0.25">
      <c r="B147" s="274" t="s">
        <v>341</v>
      </c>
      <c r="C147" s="264" t="s">
        <v>454</v>
      </c>
      <c r="D147" s="273">
        <v>244</v>
      </c>
      <c r="E147" s="386">
        <v>345</v>
      </c>
      <c r="F147" s="274">
        <v>0</v>
      </c>
      <c r="G147" s="274">
        <v>0</v>
      </c>
      <c r="H147" s="281">
        <v>0</v>
      </c>
      <c r="I147" s="281">
        <v>0</v>
      </c>
      <c r="J147" s="281">
        <v>0</v>
      </c>
      <c r="K147" s="274">
        <v>0</v>
      </c>
      <c r="L147" s="281">
        <v>0</v>
      </c>
      <c r="M147" s="281">
        <v>0</v>
      </c>
    </row>
    <row r="148" spans="2:13" ht="24" x14ac:dyDescent="0.25">
      <c r="B148" s="274" t="s">
        <v>342</v>
      </c>
      <c r="C148" s="264" t="s">
        <v>455</v>
      </c>
      <c r="D148" s="273">
        <v>244</v>
      </c>
      <c r="E148" s="386">
        <v>346</v>
      </c>
      <c r="F148" s="274">
        <v>0</v>
      </c>
      <c r="G148" s="274">
        <v>0</v>
      </c>
      <c r="H148" s="281">
        <v>0</v>
      </c>
      <c r="I148" s="281">
        <v>0</v>
      </c>
      <c r="J148" s="281">
        <v>0</v>
      </c>
      <c r="K148" s="274">
        <v>0</v>
      </c>
      <c r="L148" s="281">
        <v>0</v>
      </c>
      <c r="M148" s="281">
        <v>0</v>
      </c>
    </row>
    <row r="149" spans="2:13" ht="24" x14ac:dyDescent="0.25">
      <c r="B149" s="274" t="s">
        <v>456</v>
      </c>
      <c r="C149" s="264" t="s">
        <v>457</v>
      </c>
      <c r="D149" s="273">
        <v>244</v>
      </c>
      <c r="E149" s="386">
        <v>347</v>
      </c>
      <c r="F149" s="274">
        <v>0</v>
      </c>
      <c r="G149" s="274">
        <v>0</v>
      </c>
      <c r="H149" s="281">
        <v>0</v>
      </c>
      <c r="I149" s="281">
        <v>0</v>
      </c>
      <c r="J149" s="281">
        <v>0</v>
      </c>
      <c r="K149" s="274">
        <v>0</v>
      </c>
      <c r="L149" s="281">
        <v>0</v>
      </c>
      <c r="M149" s="281">
        <v>0</v>
      </c>
    </row>
    <row r="150" spans="2:13" ht="24" x14ac:dyDescent="0.25">
      <c r="B150" s="274" t="s">
        <v>458</v>
      </c>
      <c r="C150" s="264" t="s">
        <v>459</v>
      </c>
      <c r="D150" s="273">
        <v>244</v>
      </c>
      <c r="E150" s="386">
        <v>349</v>
      </c>
      <c r="F150" s="274">
        <v>0</v>
      </c>
      <c r="G150" s="274">
        <v>0</v>
      </c>
      <c r="H150" s="281">
        <v>0</v>
      </c>
      <c r="I150" s="281">
        <v>0</v>
      </c>
      <c r="J150" s="281">
        <v>0</v>
      </c>
      <c r="K150" s="274">
        <v>0</v>
      </c>
      <c r="L150" s="281">
        <v>0</v>
      </c>
      <c r="M150" s="281">
        <v>0</v>
      </c>
    </row>
    <row r="151" spans="2:13" x14ac:dyDescent="0.25">
      <c r="B151" s="325" t="s">
        <v>460</v>
      </c>
      <c r="C151" s="324" t="s">
        <v>461</v>
      </c>
      <c r="D151" s="323">
        <v>247</v>
      </c>
      <c r="E151" s="323" t="s">
        <v>234</v>
      </c>
      <c r="F151" s="325">
        <v>0</v>
      </c>
      <c r="G151" s="325">
        <v>0</v>
      </c>
      <c r="H151" s="325">
        <v>0</v>
      </c>
      <c r="I151" s="325">
        <v>0</v>
      </c>
      <c r="J151" s="325">
        <v>0</v>
      </c>
      <c r="K151" s="325">
        <v>0</v>
      </c>
      <c r="L151" s="325">
        <v>0</v>
      </c>
      <c r="M151" s="325">
        <v>0</v>
      </c>
    </row>
    <row r="152" spans="2:13" x14ac:dyDescent="0.25">
      <c r="B152" s="274" t="s">
        <v>37</v>
      </c>
      <c r="C152" s="255"/>
      <c r="D152" s="428"/>
      <c r="E152" s="430"/>
      <c r="F152" s="274"/>
      <c r="G152" s="274"/>
      <c r="H152" s="274"/>
      <c r="I152" s="274"/>
      <c r="J152" s="274"/>
      <c r="K152" s="274"/>
      <c r="L152" s="274"/>
      <c r="M152" s="274"/>
    </row>
    <row r="153" spans="2:13" x14ac:dyDescent="0.25">
      <c r="B153" s="274" t="s">
        <v>331</v>
      </c>
      <c r="C153" s="263" t="s">
        <v>462</v>
      </c>
      <c r="D153" s="273">
        <v>247</v>
      </c>
      <c r="E153" s="273">
        <v>223</v>
      </c>
      <c r="F153" s="274">
        <v>0</v>
      </c>
      <c r="G153" s="274">
        <v>0</v>
      </c>
      <c r="H153" s="281">
        <v>0</v>
      </c>
      <c r="I153" s="281">
        <v>0</v>
      </c>
      <c r="J153" s="281">
        <v>0</v>
      </c>
      <c r="K153" s="274">
        <v>0</v>
      </c>
      <c r="L153" s="281">
        <v>0</v>
      </c>
      <c r="M153" s="281">
        <v>0</v>
      </c>
    </row>
    <row r="154" spans="2:13" x14ac:dyDescent="0.25">
      <c r="B154" s="306" t="s">
        <v>463</v>
      </c>
      <c r="C154" s="388" t="s">
        <v>464</v>
      </c>
      <c r="D154" s="310">
        <v>100</v>
      </c>
      <c r="E154" s="310" t="s">
        <v>234</v>
      </c>
      <c r="F154" s="306">
        <v>0</v>
      </c>
      <c r="G154" s="306">
        <v>0</v>
      </c>
      <c r="H154" s="306">
        <v>0</v>
      </c>
      <c r="I154" s="306">
        <v>0</v>
      </c>
      <c r="J154" s="306">
        <v>0</v>
      </c>
      <c r="K154" s="306">
        <v>0</v>
      </c>
      <c r="L154" s="306">
        <v>0</v>
      </c>
      <c r="M154" s="306">
        <v>0</v>
      </c>
    </row>
    <row r="155" spans="2:13" ht="24" x14ac:dyDescent="0.25">
      <c r="B155" s="274" t="s">
        <v>465</v>
      </c>
      <c r="C155" s="255" t="s">
        <v>466</v>
      </c>
      <c r="D155" s="273"/>
      <c r="E155" s="273">
        <v>189</v>
      </c>
      <c r="F155" s="274">
        <v>0</v>
      </c>
      <c r="G155" s="274">
        <v>0</v>
      </c>
      <c r="H155" s="281">
        <v>0</v>
      </c>
      <c r="I155" s="281">
        <v>0</v>
      </c>
      <c r="J155" s="281">
        <v>0</v>
      </c>
      <c r="K155" s="274">
        <v>0</v>
      </c>
      <c r="L155" s="281">
        <v>0</v>
      </c>
      <c r="M155" s="281">
        <v>0</v>
      </c>
    </row>
    <row r="156" spans="2:13" x14ac:dyDescent="0.25">
      <c r="B156" s="274" t="s">
        <v>467</v>
      </c>
      <c r="C156" s="255" t="s">
        <v>468</v>
      </c>
      <c r="D156" s="273"/>
      <c r="E156" s="273">
        <v>189</v>
      </c>
      <c r="F156" s="274">
        <v>0</v>
      </c>
      <c r="G156" s="274">
        <v>0</v>
      </c>
      <c r="H156" s="281">
        <v>0</v>
      </c>
      <c r="I156" s="281">
        <v>0</v>
      </c>
      <c r="J156" s="281">
        <v>0</v>
      </c>
      <c r="K156" s="274">
        <v>0</v>
      </c>
      <c r="L156" s="281">
        <v>0</v>
      </c>
      <c r="M156" s="281">
        <v>0</v>
      </c>
    </row>
    <row r="157" spans="2:13" x14ac:dyDescent="0.25">
      <c r="B157" s="274" t="s">
        <v>469</v>
      </c>
      <c r="C157" s="255" t="s">
        <v>470</v>
      </c>
      <c r="D157" s="273"/>
      <c r="E157" s="273">
        <v>189</v>
      </c>
      <c r="F157" s="274">
        <v>0</v>
      </c>
      <c r="G157" s="274">
        <v>0</v>
      </c>
      <c r="H157" s="281">
        <v>0</v>
      </c>
      <c r="I157" s="281">
        <v>0</v>
      </c>
      <c r="J157" s="281">
        <v>0</v>
      </c>
      <c r="K157" s="274">
        <v>0</v>
      </c>
      <c r="L157" s="281">
        <v>0</v>
      </c>
      <c r="M157" s="281">
        <v>0</v>
      </c>
    </row>
    <row r="158" spans="2:13" x14ac:dyDescent="0.25">
      <c r="B158" s="306" t="s">
        <v>471</v>
      </c>
      <c r="C158" s="388" t="s">
        <v>472</v>
      </c>
      <c r="D158" s="310" t="s">
        <v>234</v>
      </c>
      <c r="E158" s="389"/>
      <c r="F158" s="306">
        <v>0</v>
      </c>
      <c r="G158" s="306">
        <v>0</v>
      </c>
      <c r="H158" s="306">
        <v>0</v>
      </c>
      <c r="I158" s="306">
        <v>0</v>
      </c>
      <c r="J158" s="306">
        <v>0</v>
      </c>
      <c r="K158" s="306">
        <v>0</v>
      </c>
      <c r="L158" s="306">
        <v>0</v>
      </c>
      <c r="M158" s="306">
        <v>0</v>
      </c>
    </row>
    <row r="159" spans="2:13" ht="24" x14ac:dyDescent="0.25">
      <c r="B159" s="274" t="s">
        <v>473</v>
      </c>
      <c r="C159" s="255" t="s">
        <v>474</v>
      </c>
      <c r="D159" s="273">
        <v>610</v>
      </c>
      <c r="E159" s="273"/>
      <c r="F159" s="274">
        <v>0</v>
      </c>
      <c r="G159" s="274">
        <v>0</v>
      </c>
      <c r="H159" s="281">
        <v>0</v>
      </c>
      <c r="I159" s="281">
        <v>0</v>
      </c>
      <c r="J159" s="281">
        <v>0</v>
      </c>
      <c r="K159" s="274">
        <v>0</v>
      </c>
      <c r="L159" s="281">
        <v>0</v>
      </c>
      <c r="M159" s="281">
        <v>0</v>
      </c>
    </row>
    <row r="160" spans="2:13" x14ac:dyDescent="0.25">
      <c r="B160" s="274"/>
      <c r="C160" s="255"/>
      <c r="D160" s="273"/>
      <c r="E160" s="273"/>
      <c r="F160" s="274"/>
      <c r="G160" s="274"/>
      <c r="H160" s="281"/>
      <c r="I160" s="281"/>
      <c r="J160" s="281"/>
      <c r="K160" s="274"/>
      <c r="L160" s="281"/>
      <c r="M160" s="281"/>
    </row>
    <row r="161" spans="2:13" x14ac:dyDescent="0.25">
      <c r="B161" s="306" t="s">
        <v>475</v>
      </c>
      <c r="C161" s="388" t="s">
        <v>476</v>
      </c>
      <c r="D161" s="310">
        <v>700</v>
      </c>
      <c r="E161" s="310" t="s">
        <v>234</v>
      </c>
      <c r="F161" s="306">
        <v>0</v>
      </c>
      <c r="G161" s="306">
        <v>0</v>
      </c>
      <c r="H161" s="306">
        <v>0</v>
      </c>
      <c r="I161" s="306">
        <v>0</v>
      </c>
      <c r="J161" s="306">
        <v>0</v>
      </c>
      <c r="K161" s="306">
        <v>0</v>
      </c>
      <c r="L161" s="306">
        <v>0</v>
      </c>
      <c r="M161" s="306">
        <v>0</v>
      </c>
    </row>
    <row r="162" spans="2:13" ht="36" x14ac:dyDescent="0.25">
      <c r="B162" s="274" t="s">
        <v>477</v>
      </c>
      <c r="C162" s="255" t="s">
        <v>478</v>
      </c>
      <c r="D162" s="273">
        <v>710</v>
      </c>
      <c r="E162" s="273"/>
      <c r="F162" s="274">
        <v>0</v>
      </c>
      <c r="G162" s="274">
        <v>0</v>
      </c>
      <c r="H162" s="281">
        <v>0</v>
      </c>
      <c r="I162" s="281">
        <v>0</v>
      </c>
      <c r="J162" s="281">
        <v>0</v>
      </c>
      <c r="K162" s="274">
        <v>0</v>
      </c>
      <c r="L162" s="281">
        <v>0</v>
      </c>
      <c r="M162" s="281">
        <v>0</v>
      </c>
    </row>
    <row r="163" spans="2:13" x14ac:dyDescent="0.25">
      <c r="B163" s="306" t="s">
        <v>475</v>
      </c>
      <c r="C163" s="388" t="s">
        <v>479</v>
      </c>
      <c r="D163" s="310">
        <v>800</v>
      </c>
      <c r="E163" s="310" t="s">
        <v>234</v>
      </c>
      <c r="F163" s="306">
        <v>0</v>
      </c>
      <c r="G163" s="306">
        <v>0</v>
      </c>
      <c r="H163" s="306">
        <v>0</v>
      </c>
      <c r="I163" s="306">
        <v>0</v>
      </c>
      <c r="J163" s="306">
        <v>0</v>
      </c>
      <c r="K163" s="306">
        <v>0</v>
      </c>
      <c r="L163" s="306">
        <v>0</v>
      </c>
      <c r="M163" s="306">
        <v>0</v>
      </c>
    </row>
    <row r="164" spans="2:13" ht="36" x14ac:dyDescent="0.25">
      <c r="B164" s="274" t="s">
        <v>477</v>
      </c>
      <c r="C164" s="255" t="s">
        <v>480</v>
      </c>
      <c r="D164" s="273">
        <v>810</v>
      </c>
      <c r="E164" s="273"/>
      <c r="F164" s="274">
        <v>0</v>
      </c>
      <c r="G164" s="274">
        <v>0</v>
      </c>
      <c r="H164" s="281">
        <v>0</v>
      </c>
      <c r="I164" s="281">
        <v>0</v>
      </c>
      <c r="J164" s="281">
        <v>0</v>
      </c>
      <c r="K164" s="274">
        <v>0</v>
      </c>
      <c r="L164" s="281">
        <v>0</v>
      </c>
      <c r="M164" s="281">
        <v>0</v>
      </c>
    </row>
    <row r="165" spans="2:13" x14ac:dyDescent="0.25">
      <c r="B165" s="274"/>
      <c r="C165" s="255"/>
      <c r="D165" s="273"/>
      <c r="E165" s="273"/>
      <c r="F165" s="274"/>
      <c r="G165" s="274"/>
      <c r="H165" s="281"/>
      <c r="I165" s="281"/>
      <c r="J165" s="281"/>
      <c r="K165" s="274"/>
      <c r="L165" s="281"/>
      <c r="M165" s="281"/>
    </row>
    <row r="166" spans="2:13" x14ac:dyDescent="0.25">
      <c r="B166" s="284"/>
      <c r="C166" s="290"/>
      <c r="D166" s="291"/>
      <c r="E166" s="291"/>
      <c r="F166" s="284"/>
      <c r="G166" s="284"/>
      <c r="H166" s="292"/>
      <c r="I166" s="292"/>
      <c r="J166" s="292"/>
      <c r="K166" s="284"/>
      <c r="L166" s="292"/>
      <c r="M166" s="292"/>
    </row>
    <row r="167" spans="2:13" x14ac:dyDescent="0.25">
      <c r="B167" s="493" t="s">
        <v>481</v>
      </c>
      <c r="C167" s="493"/>
      <c r="D167" s="493"/>
      <c r="E167" s="493"/>
      <c r="F167" s="493"/>
      <c r="G167" s="495"/>
      <c r="H167" s="495"/>
      <c r="I167" s="396"/>
      <c r="J167" s="495" t="s">
        <v>221</v>
      </c>
      <c r="K167" s="495"/>
    </row>
    <row r="168" spans="2:13" x14ac:dyDescent="0.25">
      <c r="B168" s="493"/>
      <c r="C168" s="493"/>
      <c r="D168" s="493"/>
      <c r="E168" s="493"/>
      <c r="F168" s="493"/>
      <c r="G168" s="493" t="s">
        <v>482</v>
      </c>
      <c r="H168" s="493"/>
      <c r="I168" s="396"/>
      <c r="J168" s="493" t="s">
        <v>483</v>
      </c>
      <c r="K168" s="493"/>
    </row>
    <row r="169" spans="2:13" x14ac:dyDescent="0.25">
      <c r="B169" s="393"/>
      <c r="C169" s="295"/>
      <c r="D169" s="395"/>
      <c r="E169" s="395"/>
      <c r="F169" s="395"/>
      <c r="G169" s="395"/>
      <c r="H169" s="395"/>
      <c r="I169" s="395"/>
      <c r="J169" s="395"/>
      <c r="K169" s="395"/>
    </row>
    <row r="170" spans="2:13" x14ac:dyDescent="0.25">
      <c r="B170" s="493" t="s">
        <v>484</v>
      </c>
      <c r="C170" s="493"/>
      <c r="D170" s="493"/>
      <c r="E170" s="493"/>
      <c r="F170" s="493"/>
      <c r="G170" s="495"/>
      <c r="H170" s="495"/>
      <c r="I170" s="395"/>
      <c r="J170" s="495" t="s">
        <v>221</v>
      </c>
      <c r="K170" s="495"/>
    </row>
    <row r="171" spans="2:13" x14ac:dyDescent="0.25">
      <c r="B171" s="493" t="s">
        <v>38</v>
      </c>
      <c r="C171" s="493"/>
      <c r="D171" s="493"/>
      <c r="E171" s="493"/>
      <c r="F171" s="493"/>
      <c r="G171" s="494" t="s">
        <v>482</v>
      </c>
      <c r="H171" s="494"/>
      <c r="I171" s="395"/>
      <c r="J171" s="494" t="s">
        <v>483</v>
      </c>
      <c r="K171" s="494"/>
    </row>
    <row r="172" spans="2:13" x14ac:dyDescent="0.25">
      <c r="B172" s="393"/>
      <c r="C172" s="295"/>
      <c r="D172" s="395"/>
      <c r="E172" s="395"/>
      <c r="F172" s="395"/>
      <c r="G172" s="395"/>
      <c r="H172" s="395"/>
      <c r="I172" s="395"/>
      <c r="J172" s="395"/>
      <c r="K172" s="395"/>
    </row>
    <row r="173" spans="2:13" x14ac:dyDescent="0.25">
      <c r="B173" s="493" t="s">
        <v>485</v>
      </c>
      <c r="C173" s="493"/>
      <c r="D173" s="493"/>
      <c r="E173" s="493"/>
      <c r="F173" s="493"/>
      <c r="G173" s="495"/>
      <c r="H173" s="495"/>
      <c r="I173" s="395"/>
      <c r="J173" s="495" t="s">
        <v>221</v>
      </c>
      <c r="K173" s="495"/>
    </row>
    <row r="174" spans="2:13" x14ac:dyDescent="0.25">
      <c r="B174" s="493"/>
      <c r="C174" s="493"/>
      <c r="D174" s="493"/>
      <c r="E174" s="493"/>
      <c r="F174" s="493"/>
      <c r="G174" s="494" t="s">
        <v>482</v>
      </c>
      <c r="H174" s="494"/>
      <c r="I174" s="395"/>
      <c r="J174" s="494" t="s">
        <v>483</v>
      </c>
      <c r="K174" s="494"/>
    </row>
    <row r="175" spans="2:13" x14ac:dyDescent="0.25">
      <c r="B175" s="303"/>
      <c r="C175" s="492"/>
      <c r="D175" s="492"/>
      <c r="E175" s="492"/>
      <c r="F175" s="394"/>
      <c r="G175" s="267"/>
      <c r="H175" s="267"/>
      <c r="I175" s="305"/>
    </row>
    <row r="176" spans="2:13" x14ac:dyDescent="0.25">
      <c r="B176" s="265"/>
    </row>
    <row r="177" spans="2:2" x14ac:dyDescent="0.25">
      <c r="B177" s="265"/>
    </row>
    <row r="178" spans="2:2" x14ac:dyDescent="0.25">
      <c r="B178" s="265"/>
    </row>
    <row r="179" spans="2:2" x14ac:dyDescent="0.25">
      <c r="B179" s="265"/>
    </row>
    <row r="180" spans="2:2" x14ac:dyDescent="0.25">
      <c r="B180" s="265"/>
    </row>
    <row r="181" spans="2:2" x14ac:dyDescent="0.25">
      <c r="B181" s="265"/>
    </row>
    <row r="182" spans="2:2" x14ac:dyDescent="0.25">
      <c r="B182" s="265"/>
    </row>
    <row r="183" spans="2:2" x14ac:dyDescent="0.25">
      <c r="B183" s="265"/>
    </row>
    <row r="184" spans="2:2" x14ac:dyDescent="0.25">
      <c r="B184" s="265"/>
    </row>
    <row r="185" spans="2:2" x14ac:dyDescent="0.25">
      <c r="B185" s="265"/>
    </row>
  </sheetData>
  <mergeCells count="45">
    <mergeCell ref="I2:M2"/>
    <mergeCell ref="B3:B7"/>
    <mergeCell ref="C3:C7"/>
    <mergeCell ref="D3:D7"/>
    <mergeCell ref="E3:E7"/>
    <mergeCell ref="F3:M3"/>
    <mergeCell ref="F4:M4"/>
    <mergeCell ref="F5:F7"/>
    <mergeCell ref="G5:I5"/>
    <mergeCell ref="J5:J7"/>
    <mergeCell ref="D96:E96"/>
    <mergeCell ref="K5:M5"/>
    <mergeCell ref="G6:G7"/>
    <mergeCell ref="H6:H7"/>
    <mergeCell ref="I6:I7"/>
    <mergeCell ref="K6:K7"/>
    <mergeCell ref="L6:M6"/>
    <mergeCell ref="D11:E11"/>
    <mergeCell ref="D13:E13"/>
    <mergeCell ref="D31:E31"/>
    <mergeCell ref="D48:E48"/>
    <mergeCell ref="D53:E53"/>
    <mergeCell ref="D100:E100"/>
    <mergeCell ref="D113:E113"/>
    <mergeCell ref="D127:E127"/>
    <mergeCell ref="D152:E152"/>
    <mergeCell ref="B167:F167"/>
    <mergeCell ref="J167:K167"/>
    <mergeCell ref="B168:F168"/>
    <mergeCell ref="G168:H168"/>
    <mergeCell ref="J168:K168"/>
    <mergeCell ref="B170:F170"/>
    <mergeCell ref="G170:H170"/>
    <mergeCell ref="J170:K170"/>
    <mergeCell ref="G167:H167"/>
    <mergeCell ref="B174:F174"/>
    <mergeCell ref="G174:H174"/>
    <mergeCell ref="J174:K174"/>
    <mergeCell ref="C175:E175"/>
    <mergeCell ref="B171:F171"/>
    <mergeCell ref="G171:H171"/>
    <mergeCell ref="J171:K171"/>
    <mergeCell ref="B173:F173"/>
    <mergeCell ref="G173:H173"/>
    <mergeCell ref="J173:K173"/>
  </mergeCells>
  <pageMargins left="0.7" right="0.7" top="0.75" bottom="0.75" header="0.3" footer="0.3"/>
  <pageSetup orientation="portrait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1"/>
  <sheetViews>
    <sheetView zoomScale="80" zoomScaleNormal="80" workbookViewId="0">
      <pane xSplit="3" ySplit="2" topLeftCell="D117" activePane="bottomRight" state="frozen"/>
      <selection pane="topRight" activeCell="D1" sqref="D1"/>
      <selection pane="bottomLeft" activeCell="A3" sqref="A3"/>
      <selection pane="bottomRight" activeCell="F47" sqref="F47"/>
    </sheetView>
  </sheetViews>
  <sheetFormatPr defaultColWidth="9.109375" defaultRowHeight="13.2" x14ac:dyDescent="0.3"/>
  <cols>
    <col min="1" max="1" width="4.6640625" style="55" customWidth="1"/>
    <col min="2" max="2" width="41.44140625" style="55" customWidth="1"/>
    <col min="3" max="3" width="13.6640625" style="55" bestFit="1" customWidth="1"/>
    <col min="4" max="5" width="11.109375" style="55" customWidth="1"/>
    <col min="6" max="6" width="10.6640625" style="55" customWidth="1"/>
    <col min="7" max="7" width="12.5546875" style="55" bestFit="1" customWidth="1"/>
    <col min="8" max="8" width="11.44140625" style="55" customWidth="1"/>
    <col min="9" max="9" width="10.6640625" style="55" customWidth="1"/>
    <col min="10" max="12" width="16.109375" style="55" hidden="1" customWidth="1"/>
    <col min="13" max="13" width="10.6640625" style="55" customWidth="1"/>
    <col min="14" max="14" width="10.33203125" style="55" customWidth="1"/>
    <col min="15" max="15" width="12.44140625" style="55" customWidth="1"/>
    <col min="16" max="16" width="11" style="55" customWidth="1"/>
    <col min="17" max="17" width="16.109375" style="55" customWidth="1"/>
    <col min="18" max="24" width="16.109375" style="55" hidden="1" customWidth="1"/>
    <col min="25" max="25" width="10.5546875" style="55" bestFit="1" customWidth="1"/>
    <col min="26" max="26" width="11.33203125" style="153" bestFit="1" customWidth="1"/>
    <col min="27" max="27" width="13.109375" style="55" customWidth="1"/>
    <col min="28" max="28" width="9.109375" style="55" customWidth="1"/>
    <col min="29" max="16384" width="9.109375" style="55"/>
  </cols>
  <sheetData>
    <row r="1" spans="1:26" s="1" customFormat="1" ht="16.5" customHeight="1" x14ac:dyDescent="0.3">
      <c r="A1" s="414" t="s">
        <v>184</v>
      </c>
      <c r="B1" s="414"/>
      <c r="C1" s="414"/>
      <c r="D1" s="413" t="s">
        <v>1</v>
      </c>
      <c r="E1" s="413"/>
      <c r="F1" s="413"/>
      <c r="G1" s="413"/>
      <c r="H1" s="413"/>
      <c r="I1" s="413"/>
      <c r="J1" s="413" t="s">
        <v>2</v>
      </c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2"/>
    </row>
    <row r="2" spans="1:26" s="1" customFormat="1" ht="39.6" x14ac:dyDescent="0.3">
      <c r="A2" s="3"/>
      <c r="B2" s="4" t="s">
        <v>3</v>
      </c>
      <c r="C2" s="5" t="s">
        <v>4</v>
      </c>
      <c r="D2" s="6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 t="s">
        <v>10</v>
      </c>
      <c r="J2" s="11" t="s">
        <v>11</v>
      </c>
      <c r="K2" s="12" t="s">
        <v>12</v>
      </c>
      <c r="L2" s="13" t="s">
        <v>13</v>
      </c>
      <c r="M2" s="9" t="s">
        <v>14</v>
      </c>
      <c r="N2" s="14" t="s">
        <v>15</v>
      </c>
      <c r="O2" s="12" t="s">
        <v>16</v>
      </c>
      <c r="P2" s="12" t="s">
        <v>17</v>
      </c>
      <c r="Q2" s="15" t="s">
        <v>18</v>
      </c>
      <c r="R2" s="12" t="s">
        <v>19</v>
      </c>
      <c r="S2" s="12" t="s">
        <v>20</v>
      </c>
      <c r="T2" s="12" t="s">
        <v>21</v>
      </c>
      <c r="U2" s="16" t="s">
        <v>22</v>
      </c>
      <c r="V2" s="14" t="s">
        <v>23</v>
      </c>
      <c r="W2" s="12" t="s">
        <v>24</v>
      </c>
      <c r="X2" s="17" t="s">
        <v>25</v>
      </c>
      <c r="Y2" s="18" t="s">
        <v>26</v>
      </c>
      <c r="Z2" s="19" t="s">
        <v>27</v>
      </c>
    </row>
    <row r="3" spans="1:26" s="1" customFormat="1" x14ac:dyDescent="0.3">
      <c r="A3" s="20"/>
      <c r="B3" s="21"/>
      <c r="C3" s="22"/>
      <c r="D3" s="23"/>
      <c r="E3" s="24"/>
      <c r="F3" s="24"/>
      <c r="G3" s="25"/>
      <c r="H3" s="26"/>
      <c r="I3" s="27"/>
      <c r="J3" s="28"/>
      <c r="K3" s="24"/>
      <c r="L3" s="29"/>
      <c r="M3" s="26"/>
      <c r="N3" s="30"/>
      <c r="O3" s="24"/>
      <c r="P3" s="24"/>
      <c r="Q3" s="24"/>
      <c r="R3" s="24"/>
      <c r="S3" s="24"/>
      <c r="T3" s="24"/>
      <c r="U3" s="31"/>
      <c r="V3" s="30"/>
      <c r="W3" s="24"/>
      <c r="X3" s="31"/>
      <c r="Y3" s="32"/>
      <c r="Z3" s="33"/>
    </row>
    <row r="4" spans="1:26" s="38" customFormat="1" x14ac:dyDescent="0.3">
      <c r="A4" s="34">
        <v>211</v>
      </c>
      <c r="B4" s="34" t="s">
        <v>28</v>
      </c>
      <c r="C4" s="35">
        <f t="shared" ref="C4:C11" si="0">SUM(D4:G4)</f>
        <v>0</v>
      </c>
      <c r="D4" s="36"/>
      <c r="E4" s="36"/>
      <c r="F4" s="36"/>
      <c r="G4" s="36"/>
      <c r="H4" s="35"/>
      <c r="I4" s="35"/>
      <c r="J4" s="36"/>
      <c r="K4" s="36"/>
      <c r="L4" s="36"/>
      <c r="M4" s="35"/>
      <c r="N4" s="36"/>
      <c r="O4" s="36"/>
      <c r="P4" s="36"/>
      <c r="Q4" s="35"/>
      <c r="R4" s="36"/>
      <c r="S4" s="36"/>
      <c r="T4" s="36"/>
      <c r="U4" s="35"/>
      <c r="V4" s="36"/>
      <c r="W4" s="36"/>
      <c r="X4" s="36"/>
      <c r="Y4" s="35"/>
      <c r="Z4" s="37"/>
    </row>
    <row r="5" spans="1:26" s="38" customFormat="1" x14ac:dyDescent="0.3">
      <c r="A5" s="39">
        <v>212</v>
      </c>
      <c r="B5" s="39" t="s">
        <v>29</v>
      </c>
      <c r="C5" s="35">
        <f t="shared" si="0"/>
        <v>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7"/>
    </row>
    <row r="6" spans="1:26" s="38" customFormat="1" x14ac:dyDescent="0.3">
      <c r="A6" s="40"/>
      <c r="B6" s="41" t="s">
        <v>30</v>
      </c>
      <c r="C6" s="35">
        <f t="shared" si="0"/>
        <v>0</v>
      </c>
      <c r="D6" s="36"/>
      <c r="E6" s="36"/>
      <c r="F6" s="36"/>
      <c r="G6" s="36"/>
      <c r="H6" s="35"/>
      <c r="I6" s="35"/>
      <c r="J6" s="42"/>
      <c r="K6" s="42"/>
      <c r="L6" s="42"/>
      <c r="M6" s="35"/>
      <c r="N6" s="42"/>
      <c r="O6" s="42"/>
      <c r="P6" s="42"/>
      <c r="Q6" s="35"/>
      <c r="R6" s="42"/>
      <c r="S6" s="42"/>
      <c r="T6" s="42"/>
      <c r="U6" s="35"/>
      <c r="V6" s="42"/>
      <c r="W6" s="42"/>
      <c r="X6" s="42"/>
      <c r="Y6" s="35"/>
      <c r="Z6" s="37"/>
    </row>
    <row r="7" spans="1:26" s="38" customFormat="1" x14ac:dyDescent="0.3">
      <c r="A7" s="40"/>
      <c r="B7" s="41" t="s">
        <v>185</v>
      </c>
      <c r="C7" s="35">
        <f t="shared" si="0"/>
        <v>0</v>
      </c>
      <c r="D7" s="36"/>
      <c r="E7" s="36"/>
      <c r="F7" s="36"/>
      <c r="G7" s="36"/>
      <c r="H7" s="35"/>
      <c r="I7" s="35"/>
      <c r="J7" s="42"/>
      <c r="K7" s="42"/>
      <c r="L7" s="42"/>
      <c r="M7" s="35"/>
      <c r="N7" s="42"/>
      <c r="O7" s="42"/>
      <c r="P7" s="42"/>
      <c r="Q7" s="35"/>
      <c r="R7" s="42"/>
      <c r="S7" s="42"/>
      <c r="T7" s="42"/>
      <c r="U7" s="35"/>
      <c r="V7" s="42"/>
      <c r="W7" s="42"/>
      <c r="X7" s="42"/>
      <c r="Y7" s="35"/>
      <c r="Z7" s="37"/>
    </row>
    <row r="8" spans="1:26" s="38" customFormat="1" x14ac:dyDescent="0.3">
      <c r="A8" s="40"/>
      <c r="B8" s="41" t="s">
        <v>32</v>
      </c>
      <c r="C8" s="35">
        <f t="shared" si="0"/>
        <v>0</v>
      </c>
      <c r="D8" s="36"/>
      <c r="E8" s="36"/>
      <c r="F8" s="36"/>
      <c r="G8" s="36"/>
      <c r="H8" s="35"/>
      <c r="I8" s="35"/>
      <c r="J8" s="42"/>
      <c r="K8" s="42"/>
      <c r="L8" s="42"/>
      <c r="M8" s="35"/>
      <c r="N8" s="42"/>
      <c r="O8" s="42"/>
      <c r="P8" s="42"/>
      <c r="Q8" s="35"/>
      <c r="R8" s="42"/>
      <c r="S8" s="42"/>
      <c r="T8" s="42"/>
      <c r="U8" s="35"/>
      <c r="V8" s="42"/>
      <c r="W8" s="42"/>
      <c r="X8" s="42"/>
      <c r="Y8" s="35"/>
      <c r="Z8" s="37"/>
    </row>
    <row r="9" spans="1:26" s="38" customFormat="1" x14ac:dyDescent="0.3">
      <c r="A9" s="39">
        <v>213</v>
      </c>
      <c r="B9" s="39" t="s">
        <v>33</v>
      </c>
      <c r="C9" s="35">
        <f t="shared" si="0"/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7"/>
    </row>
    <row r="10" spans="1:26" s="38" customFormat="1" x14ac:dyDescent="0.3">
      <c r="A10" s="40"/>
      <c r="B10" s="41" t="s">
        <v>34</v>
      </c>
      <c r="C10" s="35">
        <f t="shared" si="0"/>
        <v>0</v>
      </c>
      <c r="D10" s="36"/>
      <c r="E10" s="36"/>
      <c r="F10" s="36"/>
      <c r="G10" s="36"/>
      <c r="H10" s="35"/>
      <c r="I10" s="35"/>
      <c r="J10" s="42"/>
      <c r="K10" s="42"/>
      <c r="L10" s="42"/>
      <c r="M10" s="35"/>
      <c r="N10" s="42"/>
      <c r="O10" s="42"/>
      <c r="P10" s="42"/>
      <c r="Q10" s="35"/>
      <c r="R10" s="42"/>
      <c r="S10" s="42"/>
      <c r="T10" s="42"/>
      <c r="U10" s="35"/>
      <c r="V10" s="42"/>
      <c r="W10" s="42"/>
      <c r="X10" s="42"/>
      <c r="Y10" s="35"/>
      <c r="Z10" s="37"/>
    </row>
    <row r="11" spans="1:26" s="38" customFormat="1" x14ac:dyDescent="0.3">
      <c r="A11" s="40"/>
      <c r="B11" s="41" t="s">
        <v>35</v>
      </c>
      <c r="C11" s="35">
        <f t="shared" si="0"/>
        <v>0</v>
      </c>
      <c r="D11" s="36"/>
      <c r="E11" s="36"/>
      <c r="F11" s="36"/>
      <c r="G11" s="36"/>
      <c r="H11" s="35"/>
      <c r="I11" s="35"/>
      <c r="J11" s="42"/>
      <c r="K11" s="42"/>
      <c r="L11" s="42"/>
      <c r="M11" s="35"/>
      <c r="N11" s="42"/>
      <c r="O11" s="42"/>
      <c r="P11" s="42"/>
      <c r="Q11" s="35"/>
      <c r="R11" s="42"/>
      <c r="S11" s="42"/>
      <c r="T11" s="42"/>
      <c r="U11" s="35"/>
      <c r="V11" s="42"/>
      <c r="W11" s="42"/>
      <c r="X11" s="42"/>
      <c r="Y11" s="35"/>
      <c r="Z11" s="37"/>
    </row>
    <row r="12" spans="1:26" s="44" customFormat="1" ht="15" customHeight="1" x14ac:dyDescent="0.3">
      <c r="A12" s="43">
        <v>221</v>
      </c>
      <c r="B12" s="43" t="s">
        <v>36</v>
      </c>
      <c r="C12" s="35">
        <f>SUM(C14:C28)</f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7"/>
    </row>
    <row r="13" spans="1:26" s="47" customFormat="1" ht="15" customHeight="1" x14ac:dyDescent="0.3">
      <c r="A13" s="45"/>
      <c r="B13" s="46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7"/>
    </row>
    <row r="14" spans="1:26" s="1" customFormat="1" ht="15" customHeight="1" x14ac:dyDescent="0.3">
      <c r="A14" s="403" t="s">
        <v>38</v>
      </c>
      <c r="B14" s="49" t="s">
        <v>39</v>
      </c>
      <c r="C14" s="35">
        <f t="shared" ref="C14:C29" si="1">SUM(D14:G14)</f>
        <v>0</v>
      </c>
      <c r="D14" s="36"/>
      <c r="E14" s="36"/>
      <c r="F14" s="36"/>
      <c r="G14" s="36"/>
      <c r="H14" s="35"/>
      <c r="I14" s="35"/>
      <c r="J14" s="42"/>
      <c r="K14" s="42"/>
      <c r="L14" s="42"/>
      <c r="M14" s="35"/>
      <c r="N14" s="42"/>
      <c r="O14" s="42"/>
      <c r="P14" s="42"/>
      <c r="Q14" s="35"/>
      <c r="R14" s="42"/>
      <c r="S14" s="42"/>
      <c r="T14" s="42"/>
      <c r="U14" s="35"/>
      <c r="V14" s="42"/>
      <c r="W14" s="42"/>
      <c r="X14" s="42"/>
      <c r="Y14" s="35"/>
      <c r="Z14" s="37"/>
    </row>
    <row r="15" spans="1:26" s="1" customFormat="1" ht="15" customHeight="1" x14ac:dyDescent="0.3">
      <c r="A15" s="403"/>
      <c r="B15" s="49" t="s">
        <v>40</v>
      </c>
      <c r="C15" s="35">
        <f t="shared" si="1"/>
        <v>0</v>
      </c>
      <c r="D15" s="36"/>
      <c r="E15" s="36"/>
      <c r="F15" s="36"/>
      <c r="G15" s="36"/>
      <c r="H15" s="35"/>
      <c r="I15" s="35"/>
      <c r="J15" s="42"/>
      <c r="K15" s="42"/>
      <c r="L15" s="42"/>
      <c r="M15" s="35"/>
      <c r="N15" s="42"/>
      <c r="O15" s="42"/>
      <c r="P15" s="42"/>
      <c r="Q15" s="35"/>
      <c r="R15" s="42"/>
      <c r="S15" s="42"/>
      <c r="T15" s="42"/>
      <c r="U15" s="35"/>
      <c r="V15" s="42"/>
      <c r="W15" s="42"/>
      <c r="X15" s="42"/>
      <c r="Y15" s="35"/>
      <c r="Z15" s="37"/>
    </row>
    <row r="16" spans="1:26" s="1" customFormat="1" ht="26.4" x14ac:dyDescent="0.3">
      <c r="A16" s="403"/>
      <c r="B16" s="49" t="s">
        <v>41</v>
      </c>
      <c r="C16" s="35">
        <f t="shared" si="1"/>
        <v>0</v>
      </c>
      <c r="D16" s="36"/>
      <c r="E16" s="36"/>
      <c r="F16" s="36"/>
      <c r="G16" s="36"/>
      <c r="H16" s="35"/>
      <c r="I16" s="35"/>
      <c r="J16" s="42"/>
      <c r="K16" s="42"/>
      <c r="L16" s="42"/>
      <c r="M16" s="35"/>
      <c r="N16" s="42"/>
      <c r="O16" s="42"/>
      <c r="P16" s="42"/>
      <c r="Q16" s="35"/>
      <c r="R16" s="42"/>
      <c r="S16" s="42"/>
      <c r="T16" s="42"/>
      <c r="U16" s="35"/>
      <c r="V16" s="42"/>
      <c r="W16" s="42"/>
      <c r="X16" s="42"/>
      <c r="Y16" s="35"/>
      <c r="Z16" s="37"/>
    </row>
    <row r="17" spans="1:26" s="1" customFormat="1" ht="15" customHeight="1" x14ac:dyDescent="0.3">
      <c r="A17" s="403"/>
      <c r="B17" s="49" t="s">
        <v>42</v>
      </c>
      <c r="C17" s="35">
        <f t="shared" si="1"/>
        <v>0</v>
      </c>
      <c r="D17" s="36"/>
      <c r="E17" s="36"/>
      <c r="F17" s="36"/>
      <c r="G17" s="36"/>
      <c r="H17" s="35"/>
      <c r="I17" s="35"/>
      <c r="J17" s="42"/>
      <c r="K17" s="42"/>
      <c r="L17" s="42"/>
      <c r="M17" s="35"/>
      <c r="N17" s="42"/>
      <c r="O17" s="42"/>
      <c r="P17" s="42"/>
      <c r="Q17" s="35"/>
      <c r="R17" s="42"/>
      <c r="S17" s="42"/>
      <c r="T17" s="42"/>
      <c r="U17" s="35"/>
      <c r="V17" s="42"/>
      <c r="W17" s="42"/>
      <c r="X17" s="42"/>
      <c r="Y17" s="35"/>
      <c r="Z17" s="37"/>
    </row>
    <row r="18" spans="1:26" s="1" customFormat="1" x14ac:dyDescent="0.3">
      <c r="A18" s="403"/>
      <c r="B18" s="49" t="s">
        <v>43</v>
      </c>
      <c r="C18" s="35">
        <f t="shared" si="1"/>
        <v>0</v>
      </c>
      <c r="D18" s="36"/>
      <c r="E18" s="36"/>
      <c r="F18" s="36"/>
      <c r="G18" s="36"/>
      <c r="H18" s="35"/>
      <c r="I18" s="35"/>
      <c r="J18" s="42"/>
      <c r="K18" s="42"/>
      <c r="L18" s="42"/>
      <c r="M18" s="35"/>
      <c r="N18" s="42"/>
      <c r="O18" s="42"/>
      <c r="P18" s="42"/>
      <c r="Q18" s="35"/>
      <c r="R18" s="42"/>
      <c r="S18" s="42"/>
      <c r="T18" s="42"/>
      <c r="U18" s="35"/>
      <c r="V18" s="42"/>
      <c r="W18" s="42"/>
      <c r="X18" s="42"/>
      <c r="Y18" s="35"/>
      <c r="Z18" s="37"/>
    </row>
    <row r="19" spans="1:26" s="1" customFormat="1" x14ac:dyDescent="0.3">
      <c r="A19" s="403"/>
      <c r="B19" s="49" t="s">
        <v>44</v>
      </c>
      <c r="C19" s="35">
        <f t="shared" si="1"/>
        <v>0</v>
      </c>
      <c r="D19" s="36"/>
      <c r="E19" s="36"/>
      <c r="F19" s="36"/>
      <c r="G19" s="36"/>
      <c r="H19" s="35"/>
      <c r="I19" s="35"/>
      <c r="J19" s="42"/>
      <c r="K19" s="42"/>
      <c r="L19" s="42"/>
      <c r="M19" s="35"/>
      <c r="N19" s="42"/>
      <c r="O19" s="42"/>
      <c r="P19" s="42"/>
      <c r="Q19" s="35"/>
      <c r="R19" s="42"/>
      <c r="S19" s="42"/>
      <c r="T19" s="42"/>
      <c r="U19" s="35"/>
      <c r="V19" s="42"/>
      <c r="W19" s="42"/>
      <c r="X19" s="42"/>
      <c r="Y19" s="35"/>
      <c r="Z19" s="37"/>
    </row>
    <row r="20" spans="1:26" s="1" customFormat="1" x14ac:dyDescent="0.3">
      <c r="A20" s="403"/>
      <c r="B20" s="49" t="s">
        <v>45</v>
      </c>
      <c r="C20" s="35">
        <f t="shared" si="1"/>
        <v>0</v>
      </c>
      <c r="D20" s="36"/>
      <c r="E20" s="36"/>
      <c r="F20" s="36"/>
      <c r="G20" s="36"/>
      <c r="H20" s="35"/>
      <c r="I20" s="35"/>
      <c r="J20" s="42"/>
      <c r="K20" s="42"/>
      <c r="L20" s="42"/>
      <c r="M20" s="35"/>
      <c r="N20" s="42"/>
      <c r="O20" s="42"/>
      <c r="P20" s="42"/>
      <c r="Q20" s="35"/>
      <c r="R20" s="42"/>
      <c r="S20" s="42"/>
      <c r="T20" s="42"/>
      <c r="U20" s="35"/>
      <c r="V20" s="42"/>
      <c r="W20" s="42"/>
      <c r="X20" s="42"/>
      <c r="Y20" s="35"/>
      <c r="Z20" s="37"/>
    </row>
    <row r="21" spans="1:26" s="1" customFormat="1" x14ac:dyDescent="0.3">
      <c r="A21" s="403"/>
      <c r="B21" s="49" t="s">
        <v>46</v>
      </c>
      <c r="C21" s="35">
        <f t="shared" si="1"/>
        <v>0</v>
      </c>
      <c r="D21" s="36"/>
      <c r="E21" s="36"/>
      <c r="F21" s="36"/>
      <c r="G21" s="36"/>
      <c r="H21" s="35"/>
      <c r="I21" s="35"/>
      <c r="J21" s="42"/>
      <c r="K21" s="42"/>
      <c r="L21" s="42"/>
      <c r="M21" s="35"/>
      <c r="N21" s="42"/>
      <c r="O21" s="42"/>
      <c r="P21" s="42"/>
      <c r="Q21" s="35"/>
      <c r="R21" s="42"/>
      <c r="S21" s="42"/>
      <c r="T21" s="42"/>
      <c r="U21" s="35"/>
      <c r="V21" s="42"/>
      <c r="W21" s="42"/>
      <c r="X21" s="42"/>
      <c r="Y21" s="35"/>
      <c r="Z21" s="37"/>
    </row>
    <row r="22" spans="1:26" s="1" customFormat="1" ht="25.5" customHeight="1" x14ac:dyDescent="0.3">
      <c r="A22" s="403"/>
      <c r="B22" s="49" t="s">
        <v>47</v>
      </c>
      <c r="C22" s="35">
        <f t="shared" si="1"/>
        <v>0</v>
      </c>
      <c r="D22" s="36"/>
      <c r="E22" s="36"/>
      <c r="F22" s="36"/>
      <c r="G22" s="36"/>
      <c r="H22" s="35"/>
      <c r="I22" s="35"/>
      <c r="J22" s="42"/>
      <c r="K22" s="42"/>
      <c r="L22" s="42"/>
      <c r="M22" s="35"/>
      <c r="N22" s="42"/>
      <c r="O22" s="42"/>
      <c r="P22" s="42"/>
      <c r="Q22" s="35"/>
      <c r="R22" s="42"/>
      <c r="S22" s="42"/>
      <c r="T22" s="42"/>
      <c r="U22" s="35"/>
      <c r="V22" s="42"/>
      <c r="W22" s="42"/>
      <c r="X22" s="42"/>
      <c r="Y22" s="35"/>
      <c r="Z22" s="37"/>
    </row>
    <row r="23" spans="1:26" s="1" customFormat="1" ht="15" customHeight="1" x14ac:dyDescent="0.3">
      <c r="A23" s="403"/>
      <c r="B23" s="49" t="s">
        <v>48</v>
      </c>
      <c r="C23" s="35">
        <f t="shared" si="1"/>
        <v>0</v>
      </c>
      <c r="D23" s="36"/>
      <c r="E23" s="36"/>
      <c r="F23" s="36"/>
      <c r="G23" s="36"/>
      <c r="H23" s="35"/>
      <c r="I23" s="35"/>
      <c r="J23" s="42"/>
      <c r="K23" s="42"/>
      <c r="L23" s="42"/>
      <c r="M23" s="35"/>
      <c r="N23" s="42"/>
      <c r="O23" s="42"/>
      <c r="P23" s="42"/>
      <c r="Q23" s="35"/>
      <c r="R23" s="42"/>
      <c r="S23" s="42"/>
      <c r="T23" s="42"/>
      <c r="U23" s="35"/>
      <c r="V23" s="42"/>
      <c r="W23" s="42"/>
      <c r="X23" s="42"/>
      <c r="Y23" s="35"/>
      <c r="Z23" s="37"/>
    </row>
    <row r="24" spans="1:26" s="1" customFormat="1" ht="15" customHeight="1" x14ac:dyDescent="0.3">
      <c r="A24" s="403"/>
      <c r="B24" s="49" t="s">
        <v>49</v>
      </c>
      <c r="C24" s="35">
        <f t="shared" si="1"/>
        <v>0</v>
      </c>
      <c r="D24" s="36"/>
      <c r="E24" s="36"/>
      <c r="F24" s="36"/>
      <c r="G24" s="36"/>
      <c r="H24" s="35"/>
      <c r="I24" s="35"/>
      <c r="J24" s="42"/>
      <c r="K24" s="42"/>
      <c r="L24" s="42"/>
      <c r="M24" s="35"/>
      <c r="N24" s="42"/>
      <c r="O24" s="42"/>
      <c r="P24" s="42"/>
      <c r="Q24" s="35"/>
      <c r="R24" s="42"/>
      <c r="S24" s="42"/>
      <c r="T24" s="42"/>
      <c r="U24" s="35"/>
      <c r="V24" s="42"/>
      <c r="W24" s="42"/>
      <c r="X24" s="42"/>
      <c r="Y24" s="35"/>
      <c r="Z24" s="37"/>
    </row>
    <row r="25" spans="1:26" s="1" customFormat="1" ht="25.5" customHeight="1" x14ac:dyDescent="0.3">
      <c r="A25" s="403"/>
      <c r="B25" s="49" t="s">
        <v>50</v>
      </c>
      <c r="C25" s="35">
        <f t="shared" si="1"/>
        <v>0</v>
      </c>
      <c r="D25" s="36"/>
      <c r="E25" s="36"/>
      <c r="F25" s="36"/>
      <c r="G25" s="36"/>
      <c r="H25" s="35"/>
      <c r="I25" s="35"/>
      <c r="J25" s="42"/>
      <c r="K25" s="42"/>
      <c r="L25" s="42"/>
      <c r="M25" s="35"/>
      <c r="N25" s="42"/>
      <c r="O25" s="42"/>
      <c r="P25" s="42"/>
      <c r="Q25" s="35"/>
      <c r="R25" s="42"/>
      <c r="S25" s="42"/>
      <c r="T25" s="42"/>
      <c r="U25" s="35"/>
      <c r="V25" s="42"/>
      <c r="W25" s="42"/>
      <c r="X25" s="42"/>
      <c r="Y25" s="35"/>
      <c r="Z25" s="37"/>
    </row>
    <row r="26" spans="1:26" s="1" customFormat="1" ht="15" customHeight="1" x14ac:dyDescent="0.3">
      <c r="A26" s="403"/>
      <c r="B26" s="49" t="s">
        <v>51</v>
      </c>
      <c r="C26" s="35">
        <f t="shared" si="1"/>
        <v>0</v>
      </c>
      <c r="D26" s="36"/>
      <c r="E26" s="36"/>
      <c r="F26" s="36"/>
      <c r="G26" s="36"/>
      <c r="H26" s="35"/>
      <c r="I26" s="35"/>
      <c r="J26" s="42"/>
      <c r="K26" s="42"/>
      <c r="L26" s="42"/>
      <c r="M26" s="35"/>
      <c r="N26" s="42"/>
      <c r="O26" s="42"/>
      <c r="P26" s="42"/>
      <c r="Q26" s="35"/>
      <c r="R26" s="42"/>
      <c r="S26" s="42"/>
      <c r="T26" s="42"/>
      <c r="U26" s="35"/>
      <c r="V26" s="42"/>
      <c r="W26" s="42"/>
      <c r="X26" s="42"/>
      <c r="Y26" s="35"/>
      <c r="Z26" s="37"/>
    </row>
    <row r="27" spans="1:26" s="1" customFormat="1" ht="15" customHeight="1" x14ac:dyDescent="0.3">
      <c r="A27" s="403"/>
      <c r="B27" s="49" t="s">
        <v>52</v>
      </c>
      <c r="C27" s="35">
        <f t="shared" si="1"/>
        <v>0</v>
      </c>
      <c r="D27" s="36"/>
      <c r="E27" s="36"/>
      <c r="F27" s="36"/>
      <c r="G27" s="36"/>
      <c r="H27" s="35"/>
      <c r="I27" s="35"/>
      <c r="J27" s="42"/>
      <c r="K27" s="42"/>
      <c r="L27" s="42"/>
      <c r="M27" s="35"/>
      <c r="N27" s="42"/>
      <c r="O27" s="42"/>
      <c r="P27" s="42"/>
      <c r="Q27" s="35"/>
      <c r="R27" s="42"/>
      <c r="S27" s="42"/>
      <c r="T27" s="42"/>
      <c r="U27" s="35"/>
      <c r="V27" s="42"/>
      <c r="W27" s="42"/>
      <c r="X27" s="42"/>
      <c r="Y27" s="35"/>
      <c r="Z27" s="37"/>
    </row>
    <row r="28" spans="1:26" s="1" customFormat="1" ht="15" customHeight="1" x14ac:dyDescent="0.3">
      <c r="A28" s="403"/>
      <c r="B28" s="50"/>
      <c r="C28" s="35">
        <f t="shared" si="1"/>
        <v>0</v>
      </c>
      <c r="D28" s="36"/>
      <c r="E28" s="36"/>
      <c r="F28" s="36"/>
      <c r="G28" s="36"/>
      <c r="H28" s="35"/>
      <c r="I28" s="35"/>
      <c r="J28" s="42"/>
      <c r="K28" s="42"/>
      <c r="L28" s="42"/>
      <c r="M28" s="35"/>
      <c r="N28" s="42"/>
      <c r="O28" s="42"/>
      <c r="P28" s="42"/>
      <c r="Q28" s="35"/>
      <c r="R28" s="42"/>
      <c r="S28" s="42"/>
      <c r="T28" s="42"/>
      <c r="U28" s="35"/>
      <c r="V28" s="42"/>
      <c r="W28" s="42"/>
      <c r="X28" s="42"/>
      <c r="Y28" s="35"/>
      <c r="Z28" s="37"/>
    </row>
    <row r="29" spans="1:26" s="38" customFormat="1" ht="15" customHeight="1" x14ac:dyDescent="0.3">
      <c r="A29" s="39">
        <v>222</v>
      </c>
      <c r="B29" s="51" t="s">
        <v>53</v>
      </c>
      <c r="C29" s="35">
        <f t="shared" si="1"/>
        <v>0</v>
      </c>
      <c r="D29" s="36"/>
      <c r="E29" s="36"/>
      <c r="F29" s="36"/>
      <c r="G29" s="36"/>
      <c r="H29" s="35"/>
      <c r="I29" s="35"/>
      <c r="J29" s="36"/>
      <c r="K29" s="36"/>
      <c r="L29" s="36"/>
      <c r="M29" s="35"/>
      <c r="N29" s="36"/>
      <c r="O29" s="36"/>
      <c r="P29" s="36"/>
      <c r="Q29" s="35"/>
      <c r="R29" s="36"/>
      <c r="S29" s="36"/>
      <c r="T29" s="36"/>
      <c r="U29" s="35"/>
      <c r="V29" s="36"/>
      <c r="W29" s="36"/>
      <c r="X29" s="36"/>
      <c r="Y29" s="35"/>
      <c r="Z29" s="37"/>
    </row>
    <row r="30" spans="1:26" s="38" customFormat="1" ht="15" customHeight="1" x14ac:dyDescent="0.3">
      <c r="A30" s="39">
        <v>223</v>
      </c>
      <c r="B30" s="39" t="s">
        <v>54</v>
      </c>
      <c r="C30" s="35">
        <f>SUM(C32:C35)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7"/>
    </row>
    <row r="31" spans="1:26" s="53" customFormat="1" ht="15" customHeight="1" x14ac:dyDescent="0.3">
      <c r="A31" s="52"/>
      <c r="B31" s="49" t="s">
        <v>37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7"/>
    </row>
    <row r="32" spans="1:26" s="1" customFormat="1" ht="15" customHeight="1" x14ac:dyDescent="0.3">
      <c r="A32" s="48"/>
      <c r="B32" s="49" t="s">
        <v>55</v>
      </c>
      <c r="C32" s="35">
        <f t="shared" ref="C32:C40" si="2">SUM(D32:G32)</f>
        <v>0</v>
      </c>
      <c r="D32" s="36"/>
      <c r="E32" s="36"/>
      <c r="F32" s="36"/>
      <c r="G32" s="36"/>
      <c r="H32" s="35"/>
      <c r="I32" s="35"/>
      <c r="J32" s="42"/>
      <c r="K32" s="42"/>
      <c r="L32" s="42"/>
      <c r="M32" s="35"/>
      <c r="N32" s="42"/>
      <c r="O32" s="42"/>
      <c r="P32" s="42"/>
      <c r="Q32" s="35"/>
      <c r="R32" s="42"/>
      <c r="S32" s="42"/>
      <c r="T32" s="42"/>
      <c r="U32" s="35"/>
      <c r="V32" s="42"/>
      <c r="W32" s="42"/>
      <c r="X32" s="42"/>
      <c r="Y32" s="35"/>
      <c r="Z32" s="37"/>
    </row>
    <row r="33" spans="1:26" s="1" customFormat="1" ht="15" customHeight="1" x14ac:dyDescent="0.3">
      <c r="A33" s="48"/>
      <c r="B33" s="49" t="s">
        <v>56</v>
      </c>
      <c r="C33" s="35">
        <f t="shared" si="2"/>
        <v>0</v>
      </c>
      <c r="D33" s="36"/>
      <c r="E33" s="36"/>
      <c r="F33" s="36"/>
      <c r="G33" s="36"/>
      <c r="H33" s="35"/>
      <c r="I33" s="35"/>
      <c r="J33" s="42"/>
      <c r="K33" s="42"/>
      <c r="L33" s="42"/>
      <c r="M33" s="35"/>
      <c r="N33" s="42"/>
      <c r="O33" s="42"/>
      <c r="P33" s="42"/>
      <c r="Q33" s="35"/>
      <c r="R33" s="42"/>
      <c r="S33" s="42"/>
      <c r="T33" s="42"/>
      <c r="U33" s="35"/>
      <c r="V33" s="42"/>
      <c r="W33" s="42"/>
      <c r="X33" s="42"/>
      <c r="Y33" s="35"/>
      <c r="Z33" s="37"/>
    </row>
    <row r="34" spans="1:26" s="1" customFormat="1" ht="15" customHeight="1" x14ac:dyDescent="0.3">
      <c r="A34" s="48"/>
      <c r="B34" s="49" t="s">
        <v>57</v>
      </c>
      <c r="C34" s="35">
        <f t="shared" si="2"/>
        <v>0</v>
      </c>
      <c r="D34" s="36"/>
      <c r="E34" s="36"/>
      <c r="F34" s="36"/>
      <c r="G34" s="36"/>
      <c r="H34" s="35"/>
      <c r="I34" s="35"/>
      <c r="J34" s="42"/>
      <c r="K34" s="42"/>
      <c r="L34" s="42"/>
      <c r="M34" s="35"/>
      <c r="N34" s="42"/>
      <c r="O34" s="42"/>
      <c r="P34" s="42"/>
      <c r="Q34" s="35"/>
      <c r="R34" s="42"/>
      <c r="S34" s="42"/>
      <c r="T34" s="42"/>
      <c r="U34" s="35"/>
      <c r="V34" s="42"/>
      <c r="W34" s="42"/>
      <c r="X34" s="42"/>
      <c r="Y34" s="35"/>
      <c r="Z34" s="37"/>
    </row>
    <row r="35" spans="1:26" ht="15" customHeight="1" x14ac:dyDescent="0.3">
      <c r="A35" s="54"/>
      <c r="B35" s="49" t="s">
        <v>58</v>
      </c>
      <c r="C35" s="35">
        <f t="shared" si="2"/>
        <v>0</v>
      </c>
      <c r="D35" s="36"/>
      <c r="E35" s="36"/>
      <c r="F35" s="36"/>
      <c r="G35" s="36"/>
      <c r="H35" s="35"/>
      <c r="I35" s="35"/>
      <c r="J35" s="42"/>
      <c r="K35" s="42"/>
      <c r="L35" s="42"/>
      <c r="M35" s="35"/>
      <c r="N35" s="42"/>
      <c r="O35" s="42"/>
      <c r="P35" s="42"/>
      <c r="Q35" s="35"/>
      <c r="R35" s="42"/>
      <c r="S35" s="42"/>
      <c r="T35" s="42"/>
      <c r="U35" s="35"/>
      <c r="V35" s="42"/>
      <c r="W35" s="42"/>
      <c r="X35" s="42"/>
      <c r="Y35" s="35"/>
      <c r="Z35" s="37"/>
    </row>
    <row r="36" spans="1:26" ht="15" customHeight="1" x14ac:dyDescent="0.3">
      <c r="A36" s="54"/>
      <c r="B36" s="49" t="s">
        <v>59</v>
      </c>
      <c r="C36" s="35">
        <f t="shared" si="2"/>
        <v>0</v>
      </c>
      <c r="D36" s="36"/>
      <c r="E36" s="36"/>
      <c r="F36" s="36"/>
      <c r="G36" s="36"/>
      <c r="H36" s="35"/>
      <c r="I36" s="35"/>
      <c r="J36" s="42"/>
      <c r="K36" s="42"/>
      <c r="L36" s="42"/>
      <c r="M36" s="35"/>
      <c r="N36" s="42"/>
      <c r="O36" s="42"/>
      <c r="P36" s="42"/>
      <c r="Q36" s="35"/>
      <c r="R36" s="42"/>
      <c r="S36" s="42"/>
      <c r="T36" s="42"/>
      <c r="U36" s="35"/>
      <c r="V36" s="42"/>
      <c r="W36" s="42"/>
      <c r="X36" s="42"/>
      <c r="Y36" s="35"/>
      <c r="Z36" s="37"/>
    </row>
    <row r="37" spans="1:26" ht="26.4" x14ac:dyDescent="0.3">
      <c r="A37" s="54"/>
      <c r="B37" s="49" t="s">
        <v>60</v>
      </c>
      <c r="C37" s="35">
        <f t="shared" si="2"/>
        <v>0</v>
      </c>
      <c r="D37" s="36"/>
      <c r="E37" s="36"/>
      <c r="F37" s="36"/>
      <c r="G37" s="36"/>
      <c r="H37" s="35"/>
      <c r="I37" s="35"/>
      <c r="J37" s="42"/>
      <c r="K37" s="42"/>
      <c r="L37" s="42"/>
      <c r="M37" s="35"/>
      <c r="N37" s="42"/>
      <c r="O37" s="42"/>
      <c r="P37" s="42"/>
      <c r="Q37" s="35"/>
      <c r="R37" s="42"/>
      <c r="S37" s="42"/>
      <c r="T37" s="42"/>
      <c r="U37" s="35"/>
      <c r="V37" s="42"/>
      <c r="W37" s="42"/>
      <c r="X37" s="42"/>
      <c r="Y37" s="35"/>
      <c r="Z37" s="37"/>
    </row>
    <row r="38" spans="1:26" ht="15" customHeight="1" x14ac:dyDescent="0.3">
      <c r="A38" s="54"/>
      <c r="B38" s="56"/>
      <c r="C38" s="35">
        <f t="shared" si="2"/>
        <v>0</v>
      </c>
      <c r="D38" s="36"/>
      <c r="E38" s="36"/>
      <c r="F38" s="36"/>
      <c r="G38" s="36"/>
      <c r="H38" s="35"/>
      <c r="I38" s="35"/>
      <c r="J38" s="42"/>
      <c r="K38" s="42"/>
      <c r="L38" s="42"/>
      <c r="M38" s="35"/>
      <c r="N38" s="42"/>
      <c r="O38" s="42"/>
      <c r="P38" s="42"/>
      <c r="Q38" s="35"/>
      <c r="R38" s="42"/>
      <c r="S38" s="42"/>
      <c r="T38" s="42"/>
      <c r="U38" s="35"/>
      <c r="V38" s="42"/>
      <c r="W38" s="42"/>
      <c r="X38" s="42"/>
      <c r="Y38" s="35"/>
      <c r="Z38" s="37"/>
    </row>
    <row r="39" spans="1:26" s="1" customFormat="1" ht="15" customHeight="1" x14ac:dyDescent="0.3">
      <c r="A39" s="48"/>
      <c r="B39" s="56"/>
      <c r="C39" s="35">
        <f t="shared" si="2"/>
        <v>0</v>
      </c>
      <c r="D39" s="36"/>
      <c r="E39" s="36"/>
      <c r="F39" s="36"/>
      <c r="G39" s="36"/>
      <c r="H39" s="35"/>
      <c r="I39" s="35"/>
      <c r="J39" s="42"/>
      <c r="K39" s="42"/>
      <c r="L39" s="42"/>
      <c r="M39" s="35"/>
      <c r="N39" s="42"/>
      <c r="O39" s="42"/>
      <c r="P39" s="42"/>
      <c r="Q39" s="35"/>
      <c r="R39" s="42"/>
      <c r="S39" s="42"/>
      <c r="T39" s="42"/>
      <c r="U39" s="35"/>
      <c r="V39" s="42"/>
      <c r="W39" s="42"/>
      <c r="X39" s="42"/>
      <c r="Y39" s="35"/>
      <c r="Z39" s="37"/>
    </row>
    <row r="40" spans="1:26" ht="15" customHeight="1" x14ac:dyDescent="0.3">
      <c r="A40" s="54"/>
      <c r="B40" s="50"/>
      <c r="C40" s="35">
        <f t="shared" si="2"/>
        <v>0</v>
      </c>
      <c r="D40" s="36"/>
      <c r="E40" s="36"/>
      <c r="F40" s="36"/>
      <c r="G40" s="36"/>
      <c r="H40" s="35"/>
      <c r="I40" s="35"/>
      <c r="J40" s="42"/>
      <c r="K40" s="42"/>
      <c r="L40" s="42"/>
      <c r="M40" s="35"/>
      <c r="N40" s="42"/>
      <c r="O40" s="42"/>
      <c r="P40" s="42"/>
      <c r="Q40" s="35"/>
      <c r="R40" s="42"/>
      <c r="S40" s="42"/>
      <c r="T40" s="42"/>
      <c r="U40" s="35"/>
      <c r="V40" s="42"/>
      <c r="W40" s="42"/>
      <c r="X40" s="42"/>
      <c r="Y40" s="35"/>
      <c r="Z40" s="37"/>
    </row>
    <row r="41" spans="1:26" s="44" customFormat="1" ht="15" customHeight="1" x14ac:dyDescent="0.3">
      <c r="A41" s="43">
        <v>224</v>
      </c>
      <c r="B41" s="43" t="s">
        <v>61</v>
      </c>
      <c r="C41" s="35">
        <f>SUM(C43:C46)</f>
        <v>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7"/>
    </row>
    <row r="42" spans="1:26" s="47" customFormat="1" ht="15" customHeight="1" x14ac:dyDescent="0.3">
      <c r="A42" s="45"/>
      <c r="B42" s="57" t="s">
        <v>37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7"/>
    </row>
    <row r="43" spans="1:26" ht="15" customHeight="1" x14ac:dyDescent="0.3">
      <c r="A43" s="403"/>
      <c r="B43" s="58" t="s">
        <v>62</v>
      </c>
      <c r="C43" s="35">
        <f>SUM(D43:G43)</f>
        <v>0</v>
      </c>
      <c r="D43" s="36"/>
      <c r="E43" s="36"/>
      <c r="F43" s="36"/>
      <c r="G43" s="36"/>
      <c r="H43" s="35"/>
      <c r="I43" s="35"/>
      <c r="J43" s="42"/>
      <c r="K43" s="42"/>
      <c r="L43" s="42"/>
      <c r="M43" s="35"/>
      <c r="N43" s="42"/>
      <c r="O43" s="42"/>
      <c r="P43" s="42"/>
      <c r="Q43" s="35"/>
      <c r="R43" s="42"/>
      <c r="S43" s="42"/>
      <c r="T43" s="42"/>
      <c r="U43" s="35"/>
      <c r="V43" s="42"/>
      <c r="W43" s="42"/>
      <c r="X43" s="42"/>
      <c r="Y43" s="35"/>
      <c r="Z43" s="37"/>
    </row>
    <row r="44" spans="1:26" ht="15" customHeight="1" x14ac:dyDescent="0.3">
      <c r="A44" s="403"/>
      <c r="B44" s="58" t="s">
        <v>63</v>
      </c>
      <c r="C44" s="35">
        <f>SUM(D44:G44)</f>
        <v>0</v>
      </c>
      <c r="D44" s="36"/>
      <c r="E44" s="36"/>
      <c r="F44" s="36"/>
      <c r="G44" s="36"/>
      <c r="H44" s="35"/>
      <c r="I44" s="35"/>
      <c r="J44" s="42"/>
      <c r="K44" s="42"/>
      <c r="L44" s="42"/>
      <c r="M44" s="35"/>
      <c r="N44" s="42"/>
      <c r="O44" s="42"/>
      <c r="P44" s="42"/>
      <c r="Q44" s="35"/>
      <c r="R44" s="42"/>
      <c r="S44" s="42"/>
      <c r="T44" s="42"/>
      <c r="U44" s="35"/>
      <c r="V44" s="42"/>
      <c r="W44" s="42"/>
      <c r="X44" s="42"/>
      <c r="Y44" s="35"/>
      <c r="Z44" s="37"/>
    </row>
    <row r="45" spans="1:26" ht="15" customHeight="1" x14ac:dyDescent="0.3">
      <c r="A45" s="403"/>
      <c r="B45" s="58" t="s">
        <v>64</v>
      </c>
      <c r="C45" s="35">
        <f>SUM(D45:G45)</f>
        <v>0</v>
      </c>
      <c r="D45" s="36"/>
      <c r="E45" s="36"/>
      <c r="F45" s="36"/>
      <c r="G45" s="36"/>
      <c r="H45" s="35"/>
      <c r="I45" s="35"/>
      <c r="J45" s="42"/>
      <c r="K45" s="42"/>
      <c r="L45" s="42"/>
      <c r="M45" s="35"/>
      <c r="N45" s="42"/>
      <c r="O45" s="42"/>
      <c r="P45" s="42"/>
      <c r="Q45" s="35"/>
      <c r="R45" s="42"/>
      <c r="S45" s="42"/>
      <c r="T45" s="42"/>
      <c r="U45" s="35"/>
      <c r="V45" s="42"/>
      <c r="W45" s="42"/>
      <c r="X45" s="42"/>
      <c r="Y45" s="35"/>
      <c r="Z45" s="37"/>
    </row>
    <row r="46" spans="1:26" s="1" customFormat="1" ht="15" customHeight="1" x14ac:dyDescent="0.3">
      <c r="A46" s="404"/>
      <c r="B46" s="59"/>
      <c r="C46" s="35">
        <f>SUM(D46:G46)</f>
        <v>0</v>
      </c>
      <c r="D46" s="36"/>
      <c r="E46" s="36"/>
      <c r="F46" s="36"/>
      <c r="G46" s="36"/>
      <c r="H46" s="35"/>
      <c r="I46" s="35"/>
      <c r="J46" s="42"/>
      <c r="K46" s="42"/>
      <c r="L46" s="42"/>
      <c r="M46" s="35"/>
      <c r="N46" s="42"/>
      <c r="O46" s="42"/>
      <c r="P46" s="42"/>
      <c r="Q46" s="35"/>
      <c r="R46" s="42"/>
      <c r="S46" s="42"/>
      <c r="T46" s="42"/>
      <c r="U46" s="35"/>
      <c r="V46" s="42"/>
      <c r="W46" s="42"/>
      <c r="X46" s="42"/>
      <c r="Y46" s="35"/>
      <c r="Z46" s="37"/>
    </row>
    <row r="47" spans="1:26" s="61" customFormat="1" ht="15" customHeight="1" x14ac:dyDescent="0.3">
      <c r="A47" s="60">
        <v>225</v>
      </c>
      <c r="B47" s="60" t="s">
        <v>65</v>
      </c>
      <c r="C47" s="35">
        <f>SUM(C48:C84)</f>
        <v>0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7"/>
    </row>
    <row r="48" spans="1:26" s="63" customFormat="1" x14ac:dyDescent="0.3">
      <c r="A48" s="405"/>
      <c r="B48" s="62" t="s">
        <v>37</v>
      </c>
      <c r="C48" s="35">
        <f t="shared" ref="C48:C84" si="3">SUM(D48:G48)</f>
        <v>0</v>
      </c>
      <c r="D48" s="36"/>
      <c r="E48" s="36"/>
      <c r="F48" s="36"/>
      <c r="G48" s="36"/>
      <c r="H48" s="35"/>
      <c r="I48" s="35"/>
      <c r="J48" s="42"/>
      <c r="K48" s="42"/>
      <c r="L48" s="42"/>
      <c r="M48" s="35"/>
      <c r="N48" s="42"/>
      <c r="O48" s="42"/>
      <c r="P48" s="42"/>
      <c r="Q48" s="35"/>
      <c r="R48" s="42"/>
      <c r="S48" s="42"/>
      <c r="T48" s="42"/>
      <c r="U48" s="35"/>
      <c r="V48" s="42"/>
      <c r="W48" s="42"/>
      <c r="X48" s="42"/>
      <c r="Y48" s="35"/>
      <c r="Z48" s="37"/>
    </row>
    <row r="49" spans="1:26" s="63" customFormat="1" x14ac:dyDescent="0.3">
      <c r="A49" s="405"/>
      <c r="B49" s="64" t="s">
        <v>66</v>
      </c>
      <c r="C49" s="35">
        <f t="shared" si="3"/>
        <v>0</v>
      </c>
      <c r="D49" s="36"/>
      <c r="E49" s="36"/>
      <c r="F49" s="36"/>
      <c r="G49" s="36"/>
      <c r="H49" s="35"/>
      <c r="I49" s="35"/>
      <c r="J49" s="42"/>
      <c r="K49" s="42"/>
      <c r="L49" s="42"/>
      <c r="M49" s="35"/>
      <c r="N49" s="42"/>
      <c r="O49" s="65"/>
      <c r="P49" s="66"/>
      <c r="Q49" s="35"/>
      <c r="R49" s="42"/>
      <c r="S49" s="42"/>
      <c r="T49" s="42"/>
      <c r="U49" s="35"/>
      <c r="V49" s="42"/>
      <c r="W49" s="42"/>
      <c r="X49" s="42"/>
      <c r="Y49" s="35"/>
      <c r="Z49" s="37"/>
    </row>
    <row r="50" spans="1:26" s="63" customFormat="1" ht="26.4" x14ac:dyDescent="0.3">
      <c r="A50" s="410"/>
      <c r="B50" s="64" t="s">
        <v>67</v>
      </c>
      <c r="C50" s="35">
        <f t="shared" si="3"/>
        <v>0</v>
      </c>
      <c r="D50" s="36"/>
      <c r="E50" s="36"/>
      <c r="F50" s="36"/>
      <c r="G50" s="36"/>
      <c r="H50" s="35"/>
      <c r="I50" s="35"/>
      <c r="J50" s="42"/>
      <c r="K50" s="42"/>
      <c r="L50" s="42"/>
      <c r="M50" s="35"/>
      <c r="N50" s="42"/>
      <c r="O50" s="65"/>
      <c r="P50" s="66"/>
      <c r="Q50" s="35"/>
      <c r="R50" s="42"/>
      <c r="S50" s="42"/>
      <c r="T50" s="66"/>
      <c r="U50" s="35"/>
      <c r="V50" s="42"/>
      <c r="W50" s="42"/>
      <c r="X50" s="42"/>
      <c r="Y50" s="35"/>
      <c r="Z50" s="37"/>
    </row>
    <row r="51" spans="1:26" s="63" customFormat="1" ht="25.5" customHeight="1" x14ac:dyDescent="0.3">
      <c r="A51" s="410"/>
      <c r="B51" s="64" t="s">
        <v>68</v>
      </c>
      <c r="C51" s="35">
        <f t="shared" si="3"/>
        <v>0</v>
      </c>
      <c r="D51" s="36"/>
      <c r="E51" s="36"/>
      <c r="F51" s="36"/>
      <c r="G51" s="36"/>
      <c r="H51" s="35"/>
      <c r="I51" s="35"/>
      <c r="J51" s="42"/>
      <c r="K51" s="42"/>
      <c r="L51" s="42"/>
      <c r="M51" s="35"/>
      <c r="N51" s="42"/>
      <c r="O51" s="65"/>
      <c r="P51" s="66"/>
      <c r="Q51" s="35"/>
      <c r="R51" s="42"/>
      <c r="S51" s="42"/>
      <c r="T51" s="42"/>
      <c r="U51" s="35"/>
      <c r="V51" s="42"/>
      <c r="W51" s="42"/>
      <c r="X51" s="42"/>
      <c r="Y51" s="35"/>
      <c r="Z51" s="37"/>
    </row>
    <row r="52" spans="1:26" s="63" customFormat="1" ht="25.5" customHeight="1" x14ac:dyDescent="0.3">
      <c r="A52" s="410"/>
      <c r="B52" s="64" t="s">
        <v>69</v>
      </c>
      <c r="C52" s="35">
        <f t="shared" si="3"/>
        <v>0</v>
      </c>
      <c r="D52" s="36"/>
      <c r="E52" s="36"/>
      <c r="F52" s="36"/>
      <c r="G52" s="36"/>
      <c r="H52" s="35"/>
      <c r="I52" s="35"/>
      <c r="J52" s="42"/>
      <c r="K52" s="42"/>
      <c r="L52" s="42"/>
      <c r="M52" s="35"/>
      <c r="N52" s="42"/>
      <c r="O52" s="65"/>
      <c r="P52" s="66"/>
      <c r="Q52" s="35"/>
      <c r="R52" s="42"/>
      <c r="S52" s="42"/>
      <c r="T52" s="66"/>
      <c r="U52" s="35"/>
      <c r="V52" s="42"/>
      <c r="W52" s="42"/>
      <c r="X52" s="42"/>
      <c r="Y52" s="35"/>
      <c r="Z52" s="37"/>
    </row>
    <row r="53" spans="1:26" s="63" customFormat="1" ht="12.75" customHeight="1" x14ac:dyDescent="0.3">
      <c r="A53" s="410"/>
      <c r="B53" s="64" t="s">
        <v>186</v>
      </c>
      <c r="C53" s="35">
        <f t="shared" si="3"/>
        <v>0</v>
      </c>
      <c r="D53" s="36"/>
      <c r="E53" s="36"/>
      <c r="F53" s="36"/>
      <c r="G53" s="36"/>
      <c r="H53" s="35"/>
      <c r="I53" s="35"/>
      <c r="J53" s="42"/>
      <c r="K53" s="42"/>
      <c r="L53" s="42"/>
      <c r="M53" s="35"/>
      <c r="N53" s="42"/>
      <c r="O53" s="42"/>
      <c r="P53" s="42"/>
      <c r="Q53" s="35"/>
      <c r="R53" s="42"/>
      <c r="S53" s="42"/>
      <c r="T53" s="42"/>
      <c r="U53" s="35"/>
      <c r="V53" s="42"/>
      <c r="W53" s="42"/>
      <c r="X53" s="42"/>
      <c r="Y53" s="35"/>
      <c r="Z53" s="37"/>
    </row>
    <row r="54" spans="1:26" s="63" customFormat="1" x14ac:dyDescent="0.3">
      <c r="A54" s="410"/>
      <c r="B54" s="64" t="s">
        <v>167</v>
      </c>
      <c r="C54" s="35">
        <f t="shared" si="3"/>
        <v>0</v>
      </c>
      <c r="D54" s="36"/>
      <c r="E54" s="36"/>
      <c r="F54" s="36"/>
      <c r="G54" s="36"/>
      <c r="H54" s="35"/>
      <c r="I54" s="35"/>
      <c r="J54" s="42"/>
      <c r="K54" s="42"/>
      <c r="L54" s="42"/>
      <c r="M54" s="35"/>
      <c r="N54" s="42"/>
      <c r="O54" s="42"/>
      <c r="P54" s="42"/>
      <c r="Q54" s="35"/>
      <c r="R54" s="42"/>
      <c r="S54" s="42"/>
      <c r="T54" s="42"/>
      <c r="U54" s="35"/>
      <c r="V54" s="42"/>
      <c r="W54" s="42"/>
      <c r="X54" s="42"/>
      <c r="Y54" s="35"/>
      <c r="Z54" s="37"/>
    </row>
    <row r="55" spans="1:26" s="63" customFormat="1" ht="23.25" customHeight="1" x14ac:dyDescent="0.3">
      <c r="A55" s="410"/>
      <c r="B55" s="64" t="s">
        <v>72</v>
      </c>
      <c r="C55" s="35">
        <f t="shared" si="3"/>
        <v>0</v>
      </c>
      <c r="D55" s="36"/>
      <c r="E55" s="36"/>
      <c r="F55" s="36"/>
      <c r="G55" s="36"/>
      <c r="H55" s="35"/>
      <c r="I55" s="35"/>
      <c r="J55" s="42"/>
      <c r="K55" s="42"/>
      <c r="L55" s="42"/>
      <c r="M55" s="35"/>
      <c r="N55" s="42"/>
      <c r="O55" s="65"/>
      <c r="P55" s="66"/>
      <c r="Q55" s="35"/>
      <c r="R55" s="66"/>
      <c r="S55" s="42"/>
      <c r="T55" s="42"/>
      <c r="U55" s="35"/>
      <c r="V55" s="42"/>
      <c r="W55" s="42"/>
      <c r="X55" s="42"/>
      <c r="Y55" s="35"/>
      <c r="Z55" s="37"/>
    </row>
    <row r="56" spans="1:26" s="63" customFormat="1" x14ac:dyDescent="0.3">
      <c r="A56" s="410"/>
      <c r="B56" s="64" t="s">
        <v>73</v>
      </c>
      <c r="C56" s="35">
        <f t="shared" si="3"/>
        <v>0</v>
      </c>
      <c r="D56" s="36"/>
      <c r="E56" s="36"/>
      <c r="F56" s="36"/>
      <c r="G56" s="36"/>
      <c r="H56" s="35"/>
      <c r="I56" s="35"/>
      <c r="J56" s="42"/>
      <c r="K56" s="42"/>
      <c r="L56" s="42"/>
      <c r="M56" s="35"/>
      <c r="N56" s="42"/>
      <c r="O56" s="42"/>
      <c r="P56" s="42"/>
      <c r="Q56" s="35"/>
      <c r="R56" s="42"/>
      <c r="S56" s="42"/>
      <c r="T56" s="66"/>
      <c r="U56" s="35"/>
      <c r="V56" s="42"/>
      <c r="W56" s="42"/>
      <c r="X56" s="42"/>
      <c r="Y56" s="35"/>
      <c r="Z56" s="37"/>
    </row>
    <row r="57" spans="1:26" s="63" customFormat="1" x14ac:dyDescent="0.3">
      <c r="A57" s="410"/>
      <c r="B57" s="64" t="s">
        <v>74</v>
      </c>
      <c r="C57" s="35">
        <f t="shared" si="3"/>
        <v>0</v>
      </c>
      <c r="D57" s="36"/>
      <c r="E57" s="36"/>
      <c r="F57" s="36"/>
      <c r="G57" s="36"/>
      <c r="H57" s="35"/>
      <c r="I57" s="35"/>
      <c r="J57" s="42"/>
      <c r="K57" s="42"/>
      <c r="L57" s="42"/>
      <c r="M57" s="35"/>
      <c r="N57" s="42"/>
      <c r="O57" s="42"/>
      <c r="P57" s="42"/>
      <c r="Q57" s="35"/>
      <c r="R57" s="42"/>
      <c r="S57" s="42"/>
      <c r="T57" s="66"/>
      <c r="U57" s="35"/>
      <c r="V57" s="42"/>
      <c r="W57" s="42"/>
      <c r="X57" s="42"/>
      <c r="Y57" s="35"/>
      <c r="Z57" s="37"/>
    </row>
    <row r="58" spans="1:26" s="63" customFormat="1" ht="25.5" customHeight="1" x14ac:dyDescent="0.3">
      <c r="A58" s="410"/>
      <c r="B58" s="64" t="s">
        <v>75</v>
      </c>
      <c r="C58" s="35">
        <f t="shared" si="3"/>
        <v>0</v>
      </c>
      <c r="D58" s="36"/>
      <c r="E58" s="36"/>
      <c r="F58" s="36"/>
      <c r="G58" s="36"/>
      <c r="H58" s="35"/>
      <c r="I58" s="35"/>
      <c r="J58" s="42"/>
      <c r="K58" s="42"/>
      <c r="L58" s="42"/>
      <c r="M58" s="35"/>
      <c r="N58" s="42"/>
      <c r="O58" s="42"/>
      <c r="P58" s="42"/>
      <c r="Q58" s="35"/>
      <c r="R58" s="42"/>
      <c r="S58" s="42"/>
      <c r="T58" s="42"/>
      <c r="U58" s="35"/>
      <c r="V58" s="42"/>
      <c r="W58" s="42"/>
      <c r="X58" s="42"/>
      <c r="Y58" s="35"/>
      <c r="Z58" s="37"/>
    </row>
    <row r="59" spans="1:26" s="63" customFormat="1" ht="12.75" customHeight="1" x14ac:dyDescent="0.3">
      <c r="A59" s="410"/>
      <c r="B59" s="64" t="s">
        <v>76</v>
      </c>
      <c r="C59" s="35">
        <f t="shared" si="3"/>
        <v>0</v>
      </c>
      <c r="D59" s="36"/>
      <c r="E59" s="36"/>
      <c r="F59" s="36"/>
      <c r="G59" s="36"/>
      <c r="H59" s="35"/>
      <c r="I59" s="35"/>
      <c r="J59" s="42"/>
      <c r="K59" s="42"/>
      <c r="L59" s="42"/>
      <c r="M59" s="35"/>
      <c r="N59" s="42"/>
      <c r="O59" s="42"/>
      <c r="P59" s="42"/>
      <c r="Q59" s="35"/>
      <c r="R59" s="42"/>
      <c r="S59" s="42"/>
      <c r="T59" s="42"/>
      <c r="U59" s="35"/>
      <c r="V59" s="42"/>
      <c r="W59" s="42"/>
      <c r="X59" s="42"/>
      <c r="Y59" s="35"/>
      <c r="Z59" s="37"/>
    </row>
    <row r="60" spans="1:26" s="63" customFormat="1" ht="15" customHeight="1" x14ac:dyDescent="0.3">
      <c r="A60" s="410"/>
      <c r="B60" s="64" t="s">
        <v>77</v>
      </c>
      <c r="C60" s="35">
        <f t="shared" si="3"/>
        <v>0</v>
      </c>
      <c r="D60" s="36"/>
      <c r="E60" s="36"/>
      <c r="F60" s="36"/>
      <c r="G60" s="36"/>
      <c r="H60" s="35"/>
      <c r="I60" s="35"/>
      <c r="J60" s="42"/>
      <c r="K60" s="42"/>
      <c r="L60" s="42"/>
      <c r="M60" s="35"/>
      <c r="N60" s="42"/>
      <c r="O60" s="42"/>
      <c r="P60" s="42"/>
      <c r="Q60" s="35"/>
      <c r="R60" s="42"/>
      <c r="S60" s="42"/>
      <c r="T60" s="42"/>
      <c r="U60" s="35"/>
      <c r="V60" s="42"/>
      <c r="W60" s="42"/>
      <c r="X60" s="42"/>
      <c r="Y60" s="35"/>
      <c r="Z60" s="37"/>
    </row>
    <row r="61" spans="1:26" s="63" customFormat="1" x14ac:dyDescent="0.3">
      <c r="A61" s="410"/>
      <c r="B61" s="64" t="s">
        <v>78</v>
      </c>
      <c r="C61" s="35">
        <f t="shared" si="3"/>
        <v>0</v>
      </c>
      <c r="D61" s="36"/>
      <c r="E61" s="36"/>
      <c r="F61" s="36"/>
      <c r="G61" s="36"/>
      <c r="H61" s="35"/>
      <c r="I61" s="35"/>
      <c r="J61" s="42"/>
      <c r="K61" s="42"/>
      <c r="L61" s="42"/>
      <c r="M61" s="35"/>
      <c r="N61" s="42"/>
      <c r="O61" s="42"/>
      <c r="P61" s="42"/>
      <c r="Q61" s="35"/>
      <c r="R61" s="42"/>
      <c r="S61" s="42"/>
      <c r="T61" s="42"/>
      <c r="U61" s="35"/>
      <c r="V61" s="42"/>
      <c r="W61" s="42"/>
      <c r="X61" s="42"/>
      <c r="Y61" s="35"/>
      <c r="Z61" s="37"/>
    </row>
    <row r="62" spans="1:26" s="63" customFormat="1" x14ac:dyDescent="0.3">
      <c r="A62" s="67"/>
      <c r="B62" s="64" t="s">
        <v>79</v>
      </c>
      <c r="C62" s="35">
        <f t="shared" si="3"/>
        <v>0</v>
      </c>
      <c r="D62" s="36"/>
      <c r="E62" s="36"/>
      <c r="F62" s="36"/>
      <c r="G62" s="36"/>
      <c r="H62" s="35"/>
      <c r="I62" s="35"/>
      <c r="J62" s="42"/>
      <c r="K62" s="42"/>
      <c r="L62" s="42"/>
      <c r="M62" s="35"/>
      <c r="N62" s="42"/>
      <c r="O62" s="42"/>
      <c r="P62" s="42"/>
      <c r="Q62" s="35"/>
      <c r="R62" s="42"/>
      <c r="S62" s="42"/>
      <c r="T62" s="42"/>
      <c r="U62" s="35"/>
      <c r="V62" s="42"/>
      <c r="W62" s="42"/>
      <c r="X62" s="42"/>
      <c r="Y62" s="35"/>
      <c r="Z62" s="37"/>
    </row>
    <row r="63" spans="1:26" s="63" customFormat="1" ht="26.4" x14ac:dyDescent="0.3">
      <c r="A63" s="68"/>
      <c r="B63" s="64" t="s">
        <v>80</v>
      </c>
      <c r="C63" s="35">
        <f t="shared" si="3"/>
        <v>0</v>
      </c>
      <c r="D63" s="36"/>
      <c r="E63" s="36"/>
      <c r="F63" s="36"/>
      <c r="G63" s="36"/>
      <c r="H63" s="35"/>
      <c r="I63" s="35"/>
      <c r="J63" s="42"/>
      <c r="K63" s="42"/>
      <c r="L63" s="42"/>
      <c r="M63" s="35"/>
      <c r="N63" s="42"/>
      <c r="O63" s="42"/>
      <c r="P63" s="42"/>
      <c r="Q63" s="35"/>
      <c r="R63" s="42"/>
      <c r="S63" s="42"/>
      <c r="T63" s="42"/>
      <c r="U63" s="35"/>
      <c r="V63" s="42"/>
      <c r="W63" s="42"/>
      <c r="X63" s="42"/>
      <c r="Y63" s="35"/>
      <c r="Z63" s="37"/>
    </row>
    <row r="64" spans="1:26" s="70" customFormat="1" x14ac:dyDescent="0.3">
      <c r="A64" s="69"/>
      <c r="B64" s="64" t="s">
        <v>81</v>
      </c>
      <c r="C64" s="35">
        <f t="shared" si="3"/>
        <v>0</v>
      </c>
      <c r="D64" s="36"/>
      <c r="E64" s="36"/>
      <c r="F64" s="36"/>
      <c r="G64" s="36"/>
      <c r="H64" s="35"/>
      <c r="I64" s="35"/>
      <c r="J64" s="42"/>
      <c r="K64" s="42"/>
      <c r="L64" s="42"/>
      <c r="M64" s="35"/>
      <c r="N64" s="42"/>
      <c r="O64" s="42"/>
      <c r="P64" s="42"/>
      <c r="Q64" s="35"/>
      <c r="R64" s="42"/>
      <c r="S64" s="42"/>
      <c r="T64" s="42"/>
      <c r="U64" s="35"/>
      <c r="V64" s="42"/>
      <c r="W64" s="42"/>
      <c r="X64" s="42"/>
      <c r="Y64" s="35"/>
      <c r="Z64" s="37"/>
    </row>
    <row r="65" spans="1:26" s="70" customFormat="1" x14ac:dyDescent="0.3">
      <c r="A65" s="69"/>
      <c r="B65" s="64" t="s">
        <v>82</v>
      </c>
      <c r="C65" s="35">
        <f t="shared" si="3"/>
        <v>0</v>
      </c>
      <c r="D65" s="36"/>
      <c r="E65" s="36"/>
      <c r="F65" s="36"/>
      <c r="G65" s="36"/>
      <c r="H65" s="35"/>
      <c r="I65" s="35"/>
      <c r="J65" s="42"/>
      <c r="K65" s="42"/>
      <c r="L65" s="42"/>
      <c r="M65" s="35"/>
      <c r="N65" s="42"/>
      <c r="O65" s="42"/>
      <c r="P65" s="42"/>
      <c r="Q65" s="35"/>
      <c r="R65" s="42"/>
      <c r="S65" s="42"/>
      <c r="T65" s="42"/>
      <c r="U65" s="35"/>
      <c r="V65" s="42"/>
      <c r="W65" s="42"/>
      <c r="X65" s="42"/>
      <c r="Y65" s="35"/>
      <c r="Z65" s="37"/>
    </row>
    <row r="66" spans="1:26" s="70" customFormat="1" x14ac:dyDescent="0.3">
      <c r="A66" s="69"/>
      <c r="B66" s="64" t="s">
        <v>83</v>
      </c>
      <c r="C66" s="35">
        <f t="shared" si="3"/>
        <v>0</v>
      </c>
      <c r="D66" s="36"/>
      <c r="E66" s="36"/>
      <c r="F66" s="36"/>
      <c r="G66" s="36"/>
      <c r="H66" s="35"/>
      <c r="I66" s="35"/>
      <c r="J66" s="42"/>
      <c r="K66" s="42"/>
      <c r="L66" s="42"/>
      <c r="M66" s="35"/>
      <c r="N66" s="42"/>
      <c r="O66" s="42"/>
      <c r="P66" s="42"/>
      <c r="Q66" s="35"/>
      <c r="R66" s="42"/>
      <c r="S66" s="42"/>
      <c r="T66" s="42"/>
      <c r="U66" s="35"/>
      <c r="V66" s="42"/>
      <c r="W66" s="42"/>
      <c r="X66" s="42"/>
      <c r="Y66" s="35"/>
      <c r="Z66" s="37"/>
    </row>
    <row r="67" spans="1:26" s="70" customFormat="1" x14ac:dyDescent="0.3">
      <c r="A67" s="69"/>
      <c r="B67" s="64" t="s">
        <v>84</v>
      </c>
      <c r="C67" s="35">
        <f t="shared" si="3"/>
        <v>0</v>
      </c>
      <c r="D67" s="36"/>
      <c r="E67" s="36"/>
      <c r="F67" s="36"/>
      <c r="G67" s="36"/>
      <c r="H67" s="35"/>
      <c r="I67" s="35"/>
      <c r="J67" s="42"/>
      <c r="K67" s="42"/>
      <c r="L67" s="42"/>
      <c r="M67" s="35"/>
      <c r="N67" s="42"/>
      <c r="O67" s="42"/>
      <c r="P67" s="42"/>
      <c r="Q67" s="35"/>
      <c r="R67" s="42"/>
      <c r="S67" s="42"/>
      <c r="T67" s="42"/>
      <c r="U67" s="35"/>
      <c r="V67" s="42"/>
      <c r="W67" s="42"/>
      <c r="X67" s="42"/>
      <c r="Y67" s="35"/>
      <c r="Z67" s="37"/>
    </row>
    <row r="68" spans="1:26" s="70" customFormat="1" x14ac:dyDescent="0.3">
      <c r="A68" s="69"/>
      <c r="B68" s="64" t="s">
        <v>85</v>
      </c>
      <c r="C68" s="35">
        <f t="shared" si="3"/>
        <v>0</v>
      </c>
      <c r="D68" s="36"/>
      <c r="E68" s="36"/>
      <c r="F68" s="36"/>
      <c r="G68" s="36"/>
      <c r="H68" s="35"/>
      <c r="I68" s="35"/>
      <c r="J68" s="42"/>
      <c r="K68" s="42"/>
      <c r="L68" s="42"/>
      <c r="M68" s="35"/>
      <c r="N68" s="42"/>
      <c r="O68" s="42"/>
      <c r="P68" s="42"/>
      <c r="Q68" s="35"/>
      <c r="R68" s="42"/>
      <c r="S68" s="42"/>
      <c r="T68" s="42"/>
      <c r="U68" s="35"/>
      <c r="V68" s="42"/>
      <c r="W68" s="42"/>
      <c r="X68" s="42"/>
      <c r="Y68" s="35"/>
      <c r="Z68" s="37"/>
    </row>
    <row r="69" spans="1:26" s="70" customFormat="1" x14ac:dyDescent="0.3">
      <c r="A69" s="69"/>
      <c r="B69" s="64" t="s">
        <v>86</v>
      </c>
      <c r="C69" s="35">
        <f t="shared" si="3"/>
        <v>0</v>
      </c>
      <c r="D69" s="36"/>
      <c r="E69" s="36"/>
      <c r="F69" s="36"/>
      <c r="G69" s="36"/>
      <c r="H69" s="35"/>
      <c r="I69" s="35"/>
      <c r="J69" s="42"/>
      <c r="K69" s="42"/>
      <c r="L69" s="42"/>
      <c r="M69" s="35"/>
      <c r="N69" s="42"/>
      <c r="O69" s="42"/>
      <c r="P69" s="42"/>
      <c r="Q69" s="35"/>
      <c r="R69" s="42"/>
      <c r="S69" s="42"/>
      <c r="T69" s="42"/>
      <c r="U69" s="35"/>
      <c r="V69" s="42"/>
      <c r="W69" s="42"/>
      <c r="X69" s="42"/>
      <c r="Y69" s="35"/>
      <c r="Z69" s="37"/>
    </row>
    <row r="70" spans="1:26" s="70" customFormat="1" x14ac:dyDescent="0.3">
      <c r="A70" s="69"/>
      <c r="B70" s="64" t="s">
        <v>87</v>
      </c>
      <c r="C70" s="35">
        <f t="shared" si="3"/>
        <v>0</v>
      </c>
      <c r="D70" s="36"/>
      <c r="E70" s="36"/>
      <c r="F70" s="36"/>
      <c r="G70" s="36"/>
      <c r="H70" s="35"/>
      <c r="I70" s="35"/>
      <c r="J70" s="42"/>
      <c r="K70" s="42"/>
      <c r="L70" s="42"/>
      <c r="M70" s="35"/>
      <c r="N70" s="42"/>
      <c r="O70" s="42"/>
      <c r="P70" s="42"/>
      <c r="Q70" s="35"/>
      <c r="R70" s="42"/>
      <c r="S70" s="42"/>
      <c r="T70" s="42"/>
      <c r="U70" s="35"/>
      <c r="V70" s="42"/>
      <c r="W70" s="42"/>
      <c r="X70" s="42"/>
      <c r="Y70" s="35"/>
      <c r="Z70" s="37"/>
    </row>
    <row r="71" spans="1:26" s="70" customFormat="1" ht="27" customHeight="1" x14ac:dyDescent="0.3">
      <c r="A71" s="69"/>
      <c r="B71" s="64" t="s">
        <v>88</v>
      </c>
      <c r="C71" s="35">
        <f t="shared" si="3"/>
        <v>0</v>
      </c>
      <c r="D71" s="36"/>
      <c r="E71" s="36"/>
      <c r="F71" s="36"/>
      <c r="G71" s="36"/>
      <c r="H71" s="35"/>
      <c r="I71" s="35"/>
      <c r="J71" s="42"/>
      <c r="K71" s="42"/>
      <c r="L71" s="42"/>
      <c r="M71" s="35"/>
      <c r="N71" s="42"/>
      <c r="O71" s="42"/>
      <c r="P71" s="42"/>
      <c r="Q71" s="35"/>
      <c r="R71" s="42"/>
      <c r="S71" s="42"/>
      <c r="T71" s="42"/>
      <c r="U71" s="35"/>
      <c r="V71" s="42"/>
      <c r="W71" s="42"/>
      <c r="X71" s="42"/>
      <c r="Y71" s="35"/>
      <c r="Z71" s="37"/>
    </row>
    <row r="72" spans="1:26" s="70" customFormat="1" x14ac:dyDescent="0.3">
      <c r="A72" s="69"/>
      <c r="B72" s="64" t="s">
        <v>89</v>
      </c>
      <c r="C72" s="35">
        <f t="shared" si="3"/>
        <v>0</v>
      </c>
      <c r="D72" s="36"/>
      <c r="E72" s="36"/>
      <c r="F72" s="36"/>
      <c r="G72" s="36"/>
      <c r="H72" s="35"/>
      <c r="I72" s="35"/>
      <c r="J72" s="42"/>
      <c r="K72" s="42"/>
      <c r="L72" s="42"/>
      <c r="M72" s="35"/>
      <c r="N72" s="42"/>
      <c r="O72" s="42"/>
      <c r="P72" s="42"/>
      <c r="Q72" s="35"/>
      <c r="R72" s="42"/>
      <c r="S72" s="42"/>
      <c r="T72" s="42"/>
      <c r="U72" s="35"/>
      <c r="V72" s="42"/>
      <c r="W72" s="42"/>
      <c r="X72" s="42"/>
      <c r="Y72" s="35"/>
      <c r="Z72" s="37"/>
    </row>
    <row r="73" spans="1:26" s="70" customFormat="1" x14ac:dyDescent="0.3">
      <c r="A73" s="69"/>
      <c r="B73" s="64" t="s">
        <v>90</v>
      </c>
      <c r="C73" s="35">
        <f t="shared" si="3"/>
        <v>0</v>
      </c>
      <c r="D73" s="36"/>
      <c r="E73" s="36"/>
      <c r="F73" s="36"/>
      <c r="G73" s="36"/>
      <c r="H73" s="35"/>
      <c r="I73" s="35"/>
      <c r="J73" s="42"/>
      <c r="K73" s="42"/>
      <c r="L73" s="42"/>
      <c r="M73" s="35"/>
      <c r="N73" s="42"/>
      <c r="O73" s="42"/>
      <c r="P73" s="66"/>
      <c r="Q73" s="35"/>
      <c r="R73" s="66"/>
      <c r="S73" s="42"/>
      <c r="T73" s="42"/>
      <c r="U73" s="35"/>
      <c r="V73" s="42"/>
      <c r="W73" s="42"/>
      <c r="X73" s="42"/>
      <c r="Y73" s="35"/>
      <c r="Z73" s="37"/>
    </row>
    <row r="74" spans="1:26" s="70" customFormat="1" ht="16.5" customHeight="1" x14ac:dyDescent="0.3">
      <c r="A74" s="69"/>
      <c r="B74" s="64" t="s">
        <v>91</v>
      </c>
      <c r="C74" s="35">
        <f t="shared" si="3"/>
        <v>0</v>
      </c>
      <c r="D74" s="36"/>
      <c r="E74" s="36"/>
      <c r="F74" s="36"/>
      <c r="G74" s="36"/>
      <c r="H74" s="35"/>
      <c r="I74" s="35"/>
      <c r="J74" s="42"/>
      <c r="K74" s="42"/>
      <c r="L74" s="42"/>
      <c r="M74" s="35"/>
      <c r="N74" s="42"/>
      <c r="O74" s="65"/>
      <c r="P74" s="66"/>
      <c r="Q74" s="35"/>
      <c r="R74" s="42"/>
      <c r="S74" s="42"/>
      <c r="T74" s="42"/>
      <c r="U74" s="35"/>
      <c r="V74" s="42"/>
      <c r="W74" s="42"/>
      <c r="X74" s="42"/>
      <c r="Y74" s="35"/>
      <c r="Z74" s="37"/>
    </row>
    <row r="75" spans="1:26" s="70" customFormat="1" x14ac:dyDescent="0.3">
      <c r="A75" s="69"/>
      <c r="B75" s="64" t="s">
        <v>92</v>
      </c>
      <c r="C75" s="35">
        <f t="shared" si="3"/>
        <v>0</v>
      </c>
      <c r="D75" s="36"/>
      <c r="E75" s="36"/>
      <c r="F75" s="36"/>
      <c r="G75" s="36"/>
      <c r="H75" s="35"/>
      <c r="I75" s="35"/>
      <c r="J75" s="42"/>
      <c r="K75" s="42"/>
      <c r="L75" s="42"/>
      <c r="M75" s="35"/>
      <c r="N75" s="42"/>
      <c r="O75" s="42"/>
      <c r="P75" s="42"/>
      <c r="Q75" s="35"/>
      <c r="R75" s="42"/>
      <c r="S75" s="42"/>
      <c r="T75" s="42"/>
      <c r="U75" s="35"/>
      <c r="V75" s="42"/>
      <c r="W75" s="42"/>
      <c r="X75" s="42"/>
      <c r="Y75" s="35"/>
      <c r="Z75" s="37"/>
    </row>
    <row r="76" spans="1:26" s="70" customFormat="1" ht="26.4" x14ac:dyDescent="0.3">
      <c r="A76" s="69"/>
      <c r="B76" s="64" t="s">
        <v>93</v>
      </c>
      <c r="C76" s="35">
        <f t="shared" si="3"/>
        <v>0</v>
      </c>
      <c r="D76" s="36"/>
      <c r="E76" s="36"/>
      <c r="F76" s="36"/>
      <c r="G76" s="36"/>
      <c r="H76" s="35"/>
      <c r="I76" s="35"/>
      <c r="J76" s="42"/>
      <c r="K76" s="42"/>
      <c r="L76" s="42"/>
      <c r="M76" s="35"/>
      <c r="N76" s="42"/>
      <c r="O76" s="65"/>
      <c r="P76" s="66"/>
      <c r="Q76" s="35"/>
      <c r="R76" s="42"/>
      <c r="S76" s="42"/>
      <c r="T76" s="42"/>
      <c r="U76" s="35"/>
      <c r="V76" s="42"/>
      <c r="W76" s="42"/>
      <c r="X76" s="42"/>
      <c r="Y76" s="35"/>
      <c r="Z76" s="37"/>
    </row>
    <row r="77" spans="1:26" s="70" customFormat="1" x14ac:dyDescent="0.3">
      <c r="A77" s="69"/>
      <c r="B77" s="64" t="s">
        <v>94</v>
      </c>
      <c r="C77" s="35">
        <f t="shared" si="3"/>
        <v>0</v>
      </c>
      <c r="D77" s="36"/>
      <c r="E77" s="36"/>
      <c r="F77" s="36"/>
      <c r="G77" s="36"/>
      <c r="H77" s="35"/>
      <c r="I77" s="35"/>
      <c r="J77" s="42"/>
      <c r="K77" s="42"/>
      <c r="L77" s="42"/>
      <c r="M77" s="35"/>
      <c r="N77" s="42"/>
      <c r="O77" s="42"/>
      <c r="P77" s="42"/>
      <c r="Q77" s="35"/>
      <c r="R77" s="42"/>
      <c r="S77" s="42"/>
      <c r="T77" s="42"/>
      <c r="U77" s="35"/>
      <c r="V77" s="42"/>
      <c r="W77" s="42"/>
      <c r="X77" s="42"/>
      <c r="Y77" s="35"/>
      <c r="Z77" s="37"/>
    </row>
    <row r="78" spans="1:26" s="63" customFormat="1" x14ac:dyDescent="0.3">
      <c r="A78" s="68"/>
      <c r="B78" s="155" t="s">
        <v>95</v>
      </c>
      <c r="C78" s="35">
        <f t="shared" si="3"/>
        <v>0</v>
      </c>
      <c r="D78" s="36"/>
      <c r="E78" s="36"/>
      <c r="F78" s="36"/>
      <c r="G78" s="36"/>
      <c r="H78" s="35"/>
      <c r="I78" s="35"/>
      <c r="J78" s="42"/>
      <c r="K78" s="42"/>
      <c r="L78" s="42"/>
      <c r="M78" s="35"/>
      <c r="N78" s="42"/>
      <c r="O78" s="42"/>
      <c r="P78" s="42"/>
      <c r="Q78" s="35"/>
      <c r="R78" s="42"/>
      <c r="S78" s="42"/>
      <c r="T78" s="42"/>
      <c r="U78" s="35"/>
      <c r="V78" s="42"/>
      <c r="W78" s="42"/>
      <c r="X78" s="36"/>
      <c r="Y78" s="35"/>
      <c r="Z78" s="37"/>
    </row>
    <row r="79" spans="1:26" s="63" customFormat="1" ht="15" customHeight="1" x14ac:dyDescent="0.3">
      <c r="A79" s="72"/>
      <c r="B79" s="64" t="s">
        <v>96</v>
      </c>
      <c r="C79" s="35">
        <f t="shared" si="3"/>
        <v>0</v>
      </c>
      <c r="D79" s="36"/>
      <c r="E79" s="36"/>
      <c r="F79" s="36"/>
      <c r="G79" s="36"/>
      <c r="H79" s="35"/>
      <c r="I79" s="35"/>
      <c r="J79" s="42"/>
      <c r="K79" s="42"/>
      <c r="L79" s="42"/>
      <c r="M79" s="35"/>
      <c r="N79" s="42"/>
      <c r="O79" s="42"/>
      <c r="P79" s="42"/>
      <c r="Q79" s="35"/>
      <c r="R79" s="42"/>
      <c r="S79" s="42"/>
      <c r="T79" s="66"/>
      <c r="U79" s="35"/>
      <c r="V79" s="42"/>
      <c r="W79" s="42"/>
      <c r="X79" s="36"/>
      <c r="Y79" s="35"/>
      <c r="Z79" s="37"/>
    </row>
    <row r="80" spans="1:26" s="63" customFormat="1" x14ac:dyDescent="0.3">
      <c r="A80" s="68"/>
      <c r="B80" s="71"/>
      <c r="C80" s="35">
        <f t="shared" si="3"/>
        <v>0</v>
      </c>
      <c r="D80" s="36"/>
      <c r="E80" s="36"/>
      <c r="F80" s="36"/>
      <c r="G80" s="36"/>
      <c r="H80" s="35"/>
      <c r="I80" s="35"/>
      <c r="J80" s="42"/>
      <c r="K80" s="42"/>
      <c r="L80" s="42"/>
      <c r="M80" s="35"/>
      <c r="N80" s="42"/>
      <c r="O80" s="42"/>
      <c r="P80" s="42"/>
      <c r="Q80" s="35"/>
      <c r="R80" s="42"/>
      <c r="S80" s="42"/>
      <c r="T80" s="42"/>
      <c r="U80" s="35"/>
      <c r="V80" s="42"/>
      <c r="W80" s="42"/>
      <c r="X80" s="36"/>
      <c r="Y80" s="35"/>
      <c r="Z80" s="37"/>
    </row>
    <row r="81" spans="1:26" s="63" customFormat="1" x14ac:dyDescent="0.3">
      <c r="A81" s="68"/>
      <c r="B81" s="71"/>
      <c r="C81" s="35">
        <f t="shared" si="3"/>
        <v>0</v>
      </c>
      <c r="D81" s="36"/>
      <c r="E81" s="36"/>
      <c r="F81" s="36"/>
      <c r="G81" s="36"/>
      <c r="H81" s="35"/>
      <c r="I81" s="35"/>
      <c r="J81" s="42"/>
      <c r="K81" s="42"/>
      <c r="L81" s="42"/>
      <c r="M81" s="35"/>
      <c r="N81" s="42"/>
      <c r="O81" s="42"/>
      <c r="P81" s="42"/>
      <c r="Q81" s="35"/>
      <c r="R81" s="42"/>
      <c r="S81" s="42"/>
      <c r="T81" s="42"/>
      <c r="U81" s="35"/>
      <c r="V81" s="42"/>
      <c r="W81" s="42"/>
      <c r="X81" s="36"/>
      <c r="Y81" s="35"/>
      <c r="Z81" s="37"/>
    </row>
    <row r="82" spans="1:26" s="63" customFormat="1" x14ac:dyDescent="0.3">
      <c r="A82" s="68"/>
      <c r="B82" s="71"/>
      <c r="C82" s="35">
        <f t="shared" si="3"/>
        <v>0</v>
      </c>
      <c r="D82" s="36"/>
      <c r="E82" s="36"/>
      <c r="F82" s="36"/>
      <c r="G82" s="36"/>
      <c r="H82" s="35"/>
      <c r="I82" s="35"/>
      <c r="J82" s="42"/>
      <c r="K82" s="42"/>
      <c r="L82" s="42"/>
      <c r="M82" s="35"/>
      <c r="N82" s="42"/>
      <c r="O82" s="42"/>
      <c r="P82" s="42"/>
      <c r="Q82" s="35"/>
      <c r="R82" s="42"/>
      <c r="S82" s="42"/>
      <c r="T82" s="42"/>
      <c r="U82" s="35"/>
      <c r="V82" s="42"/>
      <c r="W82" s="42"/>
      <c r="X82" s="36"/>
      <c r="Y82" s="35"/>
      <c r="Z82" s="37"/>
    </row>
    <row r="83" spans="1:26" s="63" customFormat="1" x14ac:dyDescent="0.3">
      <c r="A83" s="68"/>
      <c r="B83" s="71"/>
      <c r="C83" s="35">
        <f t="shared" si="3"/>
        <v>0</v>
      </c>
      <c r="D83" s="36"/>
      <c r="E83" s="36"/>
      <c r="F83" s="36"/>
      <c r="G83" s="36"/>
      <c r="H83" s="35"/>
      <c r="I83" s="35"/>
      <c r="J83" s="42"/>
      <c r="K83" s="42"/>
      <c r="L83" s="42"/>
      <c r="M83" s="35"/>
      <c r="N83" s="42"/>
      <c r="O83" s="42"/>
      <c r="P83" s="42"/>
      <c r="Q83" s="35"/>
      <c r="R83" s="42"/>
      <c r="S83" s="42"/>
      <c r="T83" s="42"/>
      <c r="U83" s="35"/>
      <c r="V83" s="42"/>
      <c r="W83" s="42"/>
      <c r="X83" s="36"/>
      <c r="Y83" s="35"/>
      <c r="Z83" s="37"/>
    </row>
    <row r="84" spans="1:26" s="63" customFormat="1" ht="15" customHeight="1" x14ac:dyDescent="0.3">
      <c r="A84" s="72"/>
      <c r="B84" s="71"/>
      <c r="C84" s="35">
        <f t="shared" si="3"/>
        <v>0</v>
      </c>
      <c r="D84" s="36"/>
      <c r="E84" s="36"/>
      <c r="F84" s="36"/>
      <c r="G84" s="36"/>
      <c r="H84" s="35"/>
      <c r="I84" s="35"/>
      <c r="J84" s="42"/>
      <c r="K84" s="42"/>
      <c r="L84" s="42"/>
      <c r="M84" s="35"/>
      <c r="N84" s="42"/>
      <c r="O84" s="42"/>
      <c r="P84" s="42"/>
      <c r="Q84" s="35"/>
      <c r="R84" s="42"/>
      <c r="S84" s="42"/>
      <c r="T84" s="66"/>
      <c r="U84" s="35"/>
      <c r="V84" s="42"/>
      <c r="W84" s="42"/>
      <c r="X84" s="42"/>
      <c r="Y84" s="35"/>
      <c r="Z84" s="37"/>
    </row>
    <row r="85" spans="1:26" s="38" customFormat="1" ht="15" customHeight="1" x14ac:dyDescent="0.3">
      <c r="A85" s="39">
        <v>226</v>
      </c>
      <c r="B85" s="51" t="s">
        <v>97</v>
      </c>
      <c r="C85" s="35">
        <f>SUM(C87:C127)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7"/>
    </row>
    <row r="86" spans="1:26" s="74" customFormat="1" ht="15" customHeight="1" x14ac:dyDescent="0.3">
      <c r="A86" s="73"/>
      <c r="B86" s="64" t="s">
        <v>37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7"/>
    </row>
    <row r="87" spans="1:26" s="63" customFormat="1" x14ac:dyDescent="0.3">
      <c r="A87" s="411"/>
      <c r="B87" s="64" t="s">
        <v>98</v>
      </c>
      <c r="C87" s="35">
        <f t="shared" ref="C87:C128" si="4">SUM(D87:G87)</f>
        <v>0</v>
      </c>
      <c r="D87" s="36"/>
      <c r="E87" s="36"/>
      <c r="F87" s="36"/>
      <c r="G87" s="36"/>
      <c r="H87" s="35"/>
      <c r="I87" s="35"/>
      <c r="J87" s="42"/>
      <c r="K87" s="42"/>
      <c r="L87" s="42"/>
      <c r="M87" s="35"/>
      <c r="N87" s="42"/>
      <c r="O87" s="42"/>
      <c r="P87" s="42"/>
      <c r="Q87" s="35"/>
      <c r="R87" s="42"/>
      <c r="S87" s="42"/>
      <c r="T87" s="42"/>
      <c r="U87" s="35"/>
      <c r="V87" s="42"/>
      <c r="W87" s="42"/>
      <c r="X87" s="42"/>
      <c r="Y87" s="35"/>
      <c r="Z87" s="37"/>
    </row>
    <row r="88" spans="1:26" s="63" customFormat="1" ht="15" customHeight="1" x14ac:dyDescent="0.3">
      <c r="A88" s="411"/>
      <c r="B88" s="64" t="s">
        <v>99</v>
      </c>
      <c r="C88" s="35">
        <f t="shared" si="4"/>
        <v>0</v>
      </c>
      <c r="D88" s="36"/>
      <c r="E88" s="36"/>
      <c r="F88" s="36"/>
      <c r="G88" s="36"/>
      <c r="H88" s="35"/>
      <c r="I88" s="35"/>
      <c r="J88" s="42"/>
      <c r="K88" s="42"/>
      <c r="L88" s="42"/>
      <c r="M88" s="35"/>
      <c r="N88" s="42"/>
      <c r="O88" s="42"/>
      <c r="P88" s="42"/>
      <c r="Q88" s="35"/>
      <c r="R88" s="42"/>
      <c r="S88" s="42"/>
      <c r="T88" s="42"/>
      <c r="U88" s="35"/>
      <c r="V88" s="42"/>
      <c r="W88" s="42"/>
      <c r="X88" s="42"/>
      <c r="Y88" s="35"/>
      <c r="Z88" s="37"/>
    </row>
    <row r="89" spans="1:26" s="63" customFormat="1" ht="30" customHeight="1" x14ac:dyDescent="0.3">
      <c r="A89" s="411"/>
      <c r="B89" s="64" t="s">
        <v>100</v>
      </c>
      <c r="C89" s="35">
        <f t="shared" si="4"/>
        <v>0</v>
      </c>
      <c r="D89" s="36"/>
      <c r="E89" s="36"/>
      <c r="F89" s="36"/>
      <c r="G89" s="36"/>
      <c r="H89" s="35"/>
      <c r="I89" s="35"/>
      <c r="J89" s="42"/>
      <c r="K89" s="42"/>
      <c r="L89" s="42"/>
      <c r="M89" s="35"/>
      <c r="N89" s="42"/>
      <c r="O89" s="65"/>
      <c r="P89" s="66"/>
      <c r="Q89" s="35"/>
      <c r="R89" s="42"/>
      <c r="S89" s="42"/>
      <c r="T89" s="42"/>
      <c r="U89" s="35"/>
      <c r="V89" s="42"/>
      <c r="W89" s="42"/>
      <c r="X89" s="42"/>
      <c r="Y89" s="35"/>
      <c r="Z89" s="37"/>
    </row>
    <row r="90" spans="1:26" s="63" customFormat="1" ht="15" customHeight="1" x14ac:dyDescent="0.3">
      <c r="A90" s="411"/>
      <c r="B90" s="64" t="s">
        <v>101</v>
      </c>
      <c r="C90" s="35">
        <f t="shared" si="4"/>
        <v>0</v>
      </c>
      <c r="D90" s="36"/>
      <c r="E90" s="36"/>
      <c r="F90" s="36"/>
      <c r="G90" s="36"/>
      <c r="H90" s="35"/>
      <c r="I90" s="35"/>
      <c r="J90" s="42"/>
      <c r="K90" s="42"/>
      <c r="L90" s="42"/>
      <c r="M90" s="35"/>
      <c r="N90" s="42"/>
      <c r="O90" s="42"/>
      <c r="P90" s="42"/>
      <c r="Q90" s="35"/>
      <c r="R90" s="42"/>
      <c r="S90" s="42"/>
      <c r="T90" s="42"/>
      <c r="U90" s="35"/>
      <c r="V90" s="42"/>
      <c r="W90" s="42"/>
      <c r="X90" s="42"/>
      <c r="Y90" s="35"/>
      <c r="Z90" s="37"/>
    </row>
    <row r="91" spans="1:26" s="63" customFormat="1" ht="15" customHeight="1" x14ac:dyDescent="0.3">
      <c r="A91" s="411"/>
      <c r="B91" s="64" t="s">
        <v>102</v>
      </c>
      <c r="C91" s="35">
        <f t="shared" si="4"/>
        <v>0</v>
      </c>
      <c r="D91" s="36"/>
      <c r="E91" s="36"/>
      <c r="F91" s="36"/>
      <c r="G91" s="36"/>
      <c r="H91" s="35"/>
      <c r="I91" s="35"/>
      <c r="J91" s="42"/>
      <c r="K91" s="42"/>
      <c r="L91" s="42"/>
      <c r="M91" s="35"/>
      <c r="N91" s="42"/>
      <c r="O91" s="42"/>
      <c r="P91" s="42"/>
      <c r="Q91" s="35"/>
      <c r="R91" s="42"/>
      <c r="S91" s="42"/>
      <c r="T91" s="42"/>
      <c r="U91" s="35"/>
      <c r="V91" s="42"/>
      <c r="W91" s="42"/>
      <c r="X91" s="42"/>
      <c r="Y91" s="35"/>
      <c r="Z91" s="37"/>
    </row>
    <row r="92" spans="1:26" s="63" customFormat="1" ht="15" customHeight="1" x14ac:dyDescent="0.3">
      <c r="A92" s="411"/>
      <c r="B92" s="64" t="s">
        <v>103</v>
      </c>
      <c r="C92" s="35">
        <f t="shared" si="4"/>
        <v>0</v>
      </c>
      <c r="D92" s="36"/>
      <c r="E92" s="36"/>
      <c r="F92" s="36"/>
      <c r="G92" s="36"/>
      <c r="H92" s="35"/>
      <c r="I92" s="35"/>
      <c r="J92" s="42"/>
      <c r="K92" s="42"/>
      <c r="L92" s="42"/>
      <c r="M92" s="35"/>
      <c r="N92" s="42"/>
      <c r="O92" s="42"/>
      <c r="P92" s="42"/>
      <c r="Q92" s="35"/>
      <c r="R92" s="42"/>
      <c r="S92" s="42"/>
      <c r="T92" s="42"/>
      <c r="U92" s="35"/>
      <c r="V92" s="42"/>
      <c r="W92" s="42"/>
      <c r="X92" s="42"/>
      <c r="Y92" s="35"/>
      <c r="Z92" s="37"/>
    </row>
    <row r="93" spans="1:26" s="63" customFormat="1" ht="26.4" x14ac:dyDescent="0.3">
      <c r="A93" s="411"/>
      <c r="B93" s="64" t="s">
        <v>104</v>
      </c>
      <c r="C93" s="35">
        <f t="shared" si="4"/>
        <v>0</v>
      </c>
      <c r="D93" s="36"/>
      <c r="E93" s="36"/>
      <c r="F93" s="36"/>
      <c r="G93" s="36"/>
      <c r="H93" s="35"/>
      <c r="I93" s="35"/>
      <c r="J93" s="42"/>
      <c r="K93" s="42"/>
      <c r="L93" s="42"/>
      <c r="M93" s="35"/>
      <c r="N93" s="42"/>
      <c r="O93" s="42"/>
      <c r="P93" s="42"/>
      <c r="Q93" s="35"/>
      <c r="R93" s="42"/>
      <c r="S93" s="42"/>
      <c r="T93" s="66"/>
      <c r="U93" s="35"/>
      <c r="V93" s="42"/>
      <c r="W93" s="42"/>
      <c r="X93" s="42"/>
      <c r="Y93" s="35"/>
      <c r="Z93" s="37"/>
    </row>
    <row r="94" spans="1:26" s="63" customFormat="1" ht="15" customHeight="1" x14ac:dyDescent="0.3">
      <c r="A94" s="72"/>
      <c r="B94" s="64" t="s">
        <v>105</v>
      </c>
      <c r="C94" s="35">
        <f t="shared" si="4"/>
        <v>0</v>
      </c>
      <c r="D94" s="36"/>
      <c r="E94" s="36"/>
      <c r="F94" s="36"/>
      <c r="G94" s="36"/>
      <c r="H94" s="35"/>
      <c r="I94" s="35"/>
      <c r="J94" s="42"/>
      <c r="K94" s="42"/>
      <c r="L94" s="42"/>
      <c r="M94" s="35"/>
      <c r="N94" s="42"/>
      <c r="O94" s="42"/>
      <c r="P94" s="42"/>
      <c r="Q94" s="35"/>
      <c r="R94" s="42"/>
      <c r="S94" s="42"/>
      <c r="T94" s="42"/>
      <c r="U94" s="35"/>
      <c r="V94" s="42"/>
      <c r="W94" s="42"/>
      <c r="X94" s="42"/>
      <c r="Y94" s="35"/>
      <c r="Z94" s="37"/>
    </row>
    <row r="95" spans="1:26" s="63" customFormat="1" ht="16.5" customHeight="1" x14ac:dyDescent="0.3">
      <c r="A95" s="72"/>
      <c r="B95" s="64" t="s">
        <v>106</v>
      </c>
      <c r="C95" s="35">
        <f t="shared" si="4"/>
        <v>0</v>
      </c>
      <c r="D95" s="36"/>
      <c r="E95" s="36"/>
      <c r="F95" s="36"/>
      <c r="G95" s="36"/>
      <c r="H95" s="35"/>
      <c r="I95" s="35"/>
      <c r="J95" s="42"/>
      <c r="K95" s="42"/>
      <c r="L95" s="42"/>
      <c r="M95" s="35"/>
      <c r="N95" s="42"/>
      <c r="O95" s="42"/>
      <c r="P95" s="42"/>
      <c r="Q95" s="35"/>
      <c r="R95" s="42"/>
      <c r="S95" s="42"/>
      <c r="T95" s="42"/>
      <c r="U95" s="35"/>
      <c r="V95" s="42"/>
      <c r="W95" s="42"/>
      <c r="X95" s="42"/>
      <c r="Y95" s="35"/>
      <c r="Z95" s="37"/>
    </row>
    <row r="96" spans="1:26" s="63" customFormat="1" ht="15" customHeight="1" x14ac:dyDescent="0.3">
      <c r="A96" s="72"/>
      <c r="B96" s="64" t="s">
        <v>107</v>
      </c>
      <c r="C96" s="35">
        <f t="shared" si="4"/>
        <v>0</v>
      </c>
      <c r="D96" s="36"/>
      <c r="E96" s="36"/>
      <c r="F96" s="36"/>
      <c r="G96" s="36"/>
      <c r="H96" s="35"/>
      <c r="I96" s="35"/>
      <c r="J96" s="42"/>
      <c r="K96" s="42"/>
      <c r="L96" s="42"/>
      <c r="M96" s="35"/>
      <c r="N96" s="42"/>
      <c r="O96" s="42"/>
      <c r="P96" s="42"/>
      <c r="Q96" s="35"/>
      <c r="R96" s="42"/>
      <c r="S96" s="42"/>
      <c r="T96" s="42"/>
      <c r="U96" s="35"/>
      <c r="V96" s="42"/>
      <c r="W96" s="42"/>
      <c r="X96" s="42"/>
      <c r="Y96" s="35"/>
      <c r="Z96" s="37"/>
    </row>
    <row r="97" spans="1:26" s="63" customFormat="1" ht="27.75" customHeight="1" x14ac:dyDescent="0.3">
      <c r="A97" s="72"/>
      <c r="B97" s="64" t="s">
        <v>108</v>
      </c>
      <c r="C97" s="35">
        <f t="shared" si="4"/>
        <v>0</v>
      </c>
      <c r="D97" s="36"/>
      <c r="E97" s="36"/>
      <c r="F97" s="36"/>
      <c r="G97" s="36"/>
      <c r="H97" s="35"/>
      <c r="I97" s="35"/>
      <c r="J97" s="42"/>
      <c r="K97" s="42"/>
      <c r="L97" s="42"/>
      <c r="M97" s="35"/>
      <c r="N97" s="42"/>
      <c r="O97" s="42"/>
      <c r="P97" s="42"/>
      <c r="Q97" s="35"/>
      <c r="R97" s="42"/>
      <c r="S97" s="42"/>
      <c r="T97" s="42"/>
      <c r="U97" s="35"/>
      <c r="V97" s="42"/>
      <c r="W97" s="42"/>
      <c r="X97" s="42"/>
      <c r="Y97" s="35"/>
      <c r="Z97" s="37"/>
    </row>
    <row r="98" spans="1:26" s="63" customFormat="1" x14ac:dyDescent="0.3">
      <c r="A98" s="72"/>
      <c r="B98" s="64" t="s">
        <v>109</v>
      </c>
      <c r="C98" s="35">
        <f t="shared" si="4"/>
        <v>0</v>
      </c>
      <c r="D98" s="36"/>
      <c r="E98" s="36"/>
      <c r="F98" s="36"/>
      <c r="G98" s="36"/>
      <c r="H98" s="35"/>
      <c r="I98" s="35"/>
      <c r="J98" s="42"/>
      <c r="K98" s="42"/>
      <c r="L98" s="42"/>
      <c r="M98" s="35"/>
      <c r="N98" s="42"/>
      <c r="O98" s="42"/>
      <c r="P98" s="42"/>
      <c r="Q98" s="35"/>
      <c r="R98" s="42"/>
      <c r="S98" s="42"/>
      <c r="T98" s="42"/>
      <c r="U98" s="35"/>
      <c r="V98" s="42"/>
      <c r="W98" s="42"/>
      <c r="X98" s="42"/>
      <c r="Y98" s="35"/>
      <c r="Z98" s="37"/>
    </row>
    <row r="99" spans="1:26" s="63" customFormat="1" ht="26.4" x14ac:dyDescent="0.3">
      <c r="A99" s="72"/>
      <c r="B99" s="64" t="s">
        <v>110</v>
      </c>
      <c r="C99" s="35">
        <f t="shared" si="4"/>
        <v>0</v>
      </c>
      <c r="D99" s="36"/>
      <c r="E99" s="36"/>
      <c r="F99" s="36"/>
      <c r="G99" s="36"/>
      <c r="H99" s="35"/>
      <c r="I99" s="35"/>
      <c r="J99" s="42"/>
      <c r="K99" s="42"/>
      <c r="L99" s="42"/>
      <c r="M99" s="35"/>
      <c r="N99" s="42"/>
      <c r="O99" s="42"/>
      <c r="P99" s="42"/>
      <c r="Q99" s="35"/>
      <c r="R99" s="42"/>
      <c r="S99" s="42"/>
      <c r="T99" s="66"/>
      <c r="U99" s="35"/>
      <c r="V99" s="42"/>
      <c r="W99" s="42"/>
      <c r="X99" s="42"/>
      <c r="Y99" s="35"/>
      <c r="Z99" s="37"/>
    </row>
    <row r="100" spans="1:26" s="63" customFormat="1" ht="14.25" customHeight="1" x14ac:dyDescent="0.3">
      <c r="A100" s="72"/>
      <c r="B100" s="64" t="s">
        <v>111</v>
      </c>
      <c r="C100" s="35">
        <f t="shared" si="4"/>
        <v>0</v>
      </c>
      <c r="D100" s="36"/>
      <c r="E100" s="36"/>
      <c r="F100" s="36"/>
      <c r="G100" s="36"/>
      <c r="H100" s="35"/>
      <c r="I100" s="35"/>
      <c r="J100" s="42"/>
      <c r="K100" s="42"/>
      <c r="L100" s="42"/>
      <c r="M100" s="35"/>
      <c r="N100" s="42"/>
      <c r="O100" s="42"/>
      <c r="P100" s="66"/>
      <c r="Q100" s="35"/>
      <c r="R100" s="42"/>
      <c r="S100" s="42"/>
      <c r="T100" s="42"/>
      <c r="U100" s="35"/>
      <c r="V100" s="42"/>
      <c r="W100" s="42"/>
      <c r="X100" s="42"/>
      <c r="Y100" s="35"/>
      <c r="Z100" s="37"/>
    </row>
    <row r="101" spans="1:26" s="63" customFormat="1" x14ac:dyDescent="0.3">
      <c r="A101" s="68"/>
      <c r="B101" s="64" t="s">
        <v>112</v>
      </c>
      <c r="C101" s="35">
        <f t="shared" si="4"/>
        <v>0</v>
      </c>
      <c r="D101" s="36"/>
      <c r="E101" s="36"/>
      <c r="F101" s="36"/>
      <c r="G101" s="36"/>
      <c r="H101" s="35"/>
      <c r="I101" s="35"/>
      <c r="J101" s="42"/>
      <c r="K101" s="42"/>
      <c r="L101" s="42"/>
      <c r="M101" s="35"/>
      <c r="N101" s="42"/>
      <c r="O101" s="42"/>
      <c r="P101" s="42"/>
      <c r="Q101" s="35"/>
      <c r="R101" s="42"/>
      <c r="S101" s="42"/>
      <c r="T101" s="42"/>
      <c r="U101" s="35"/>
      <c r="V101" s="42"/>
      <c r="W101" s="42"/>
      <c r="X101" s="42"/>
      <c r="Y101" s="35"/>
      <c r="Z101" s="37"/>
    </row>
    <row r="102" spans="1:26" s="63" customFormat="1" x14ac:dyDescent="0.3">
      <c r="A102" s="68"/>
      <c r="B102" s="64" t="s">
        <v>113</v>
      </c>
      <c r="C102" s="35">
        <f t="shared" si="4"/>
        <v>0</v>
      </c>
      <c r="D102" s="36"/>
      <c r="E102" s="36"/>
      <c r="F102" s="36"/>
      <c r="G102" s="36"/>
      <c r="H102" s="35"/>
      <c r="I102" s="35"/>
      <c r="J102" s="42"/>
      <c r="K102" s="42"/>
      <c r="L102" s="42"/>
      <c r="M102" s="35"/>
      <c r="N102" s="42"/>
      <c r="O102" s="42"/>
      <c r="P102" s="42"/>
      <c r="Q102" s="35"/>
      <c r="R102" s="42"/>
      <c r="S102" s="42"/>
      <c r="T102" s="42"/>
      <c r="U102" s="35"/>
      <c r="V102" s="42"/>
      <c r="W102" s="42"/>
      <c r="X102" s="42"/>
      <c r="Y102" s="35"/>
      <c r="Z102" s="37"/>
    </row>
    <row r="103" spans="1:26" s="63" customFormat="1" ht="15" customHeight="1" x14ac:dyDescent="0.3">
      <c r="A103" s="72"/>
      <c r="B103" s="64" t="s">
        <v>114</v>
      </c>
      <c r="C103" s="35">
        <f t="shared" si="4"/>
        <v>0</v>
      </c>
      <c r="D103" s="36"/>
      <c r="E103" s="36"/>
      <c r="F103" s="36"/>
      <c r="G103" s="36"/>
      <c r="H103" s="35"/>
      <c r="I103" s="35"/>
      <c r="J103" s="42"/>
      <c r="K103" s="42"/>
      <c r="L103" s="42"/>
      <c r="M103" s="35"/>
      <c r="N103" s="42"/>
      <c r="O103" s="42"/>
      <c r="P103" s="42"/>
      <c r="Q103" s="35"/>
      <c r="R103" s="66"/>
      <c r="S103" s="42"/>
      <c r="T103" s="42"/>
      <c r="U103" s="35"/>
      <c r="V103" s="42"/>
      <c r="W103" s="42"/>
      <c r="X103" s="42"/>
      <c r="Y103" s="35"/>
      <c r="Z103" s="37"/>
    </row>
    <row r="104" spans="1:26" s="63" customFormat="1" ht="15" customHeight="1" x14ac:dyDescent="0.3">
      <c r="A104" s="72"/>
      <c r="B104" s="64" t="s">
        <v>115</v>
      </c>
      <c r="C104" s="35">
        <f t="shared" si="4"/>
        <v>0</v>
      </c>
      <c r="D104" s="36"/>
      <c r="E104" s="36"/>
      <c r="F104" s="36"/>
      <c r="G104" s="36"/>
      <c r="H104" s="35"/>
      <c r="I104" s="35"/>
      <c r="J104" s="42"/>
      <c r="K104" s="42"/>
      <c r="L104" s="42"/>
      <c r="M104" s="35"/>
      <c r="N104" s="42"/>
      <c r="O104" s="42"/>
      <c r="P104" s="42"/>
      <c r="Q104" s="35"/>
      <c r="R104" s="42"/>
      <c r="S104" s="42"/>
      <c r="T104" s="42"/>
      <c r="U104" s="35"/>
      <c r="V104" s="42"/>
      <c r="W104" s="42"/>
      <c r="X104" s="42"/>
      <c r="Y104" s="35"/>
      <c r="Z104" s="37"/>
    </row>
    <row r="105" spans="1:26" s="63" customFormat="1" ht="15" customHeight="1" x14ac:dyDescent="0.3">
      <c r="A105" s="72"/>
      <c r="B105" s="64" t="s">
        <v>116</v>
      </c>
      <c r="C105" s="35">
        <f t="shared" si="4"/>
        <v>0</v>
      </c>
      <c r="D105" s="36"/>
      <c r="E105" s="36"/>
      <c r="F105" s="36"/>
      <c r="G105" s="36"/>
      <c r="H105" s="35"/>
      <c r="I105" s="35"/>
      <c r="J105" s="42"/>
      <c r="K105" s="42"/>
      <c r="L105" s="42"/>
      <c r="M105" s="35"/>
      <c r="N105" s="42"/>
      <c r="O105" s="42"/>
      <c r="P105" s="66"/>
      <c r="Q105" s="35"/>
      <c r="R105" s="42"/>
      <c r="S105" s="42"/>
      <c r="T105" s="66"/>
      <c r="U105" s="35"/>
      <c r="V105" s="42"/>
      <c r="W105" s="42"/>
      <c r="X105" s="42"/>
      <c r="Y105" s="35"/>
      <c r="Z105" s="37"/>
    </row>
    <row r="106" spans="1:26" s="63" customFormat="1" ht="15" customHeight="1" x14ac:dyDescent="0.3">
      <c r="A106" s="72"/>
      <c r="B106" s="64" t="s">
        <v>117</v>
      </c>
      <c r="C106" s="35">
        <f t="shared" si="4"/>
        <v>0</v>
      </c>
      <c r="D106" s="36"/>
      <c r="E106" s="36"/>
      <c r="F106" s="36"/>
      <c r="G106" s="36"/>
      <c r="H106" s="35"/>
      <c r="I106" s="35"/>
      <c r="J106" s="42"/>
      <c r="K106" s="42"/>
      <c r="L106" s="42"/>
      <c r="M106" s="35"/>
      <c r="N106" s="42"/>
      <c r="O106" s="42"/>
      <c r="P106" s="42"/>
      <c r="Q106" s="35"/>
      <c r="R106" s="42"/>
      <c r="S106" s="42"/>
      <c r="T106" s="42"/>
      <c r="U106" s="35"/>
      <c r="V106" s="42"/>
      <c r="W106" s="42"/>
      <c r="X106" s="42"/>
      <c r="Y106" s="35"/>
      <c r="Z106" s="37"/>
    </row>
    <row r="107" spans="1:26" s="63" customFormat="1" ht="26.4" x14ac:dyDescent="0.3">
      <c r="A107" s="72"/>
      <c r="B107" s="64" t="s">
        <v>118</v>
      </c>
      <c r="C107" s="35">
        <f t="shared" si="4"/>
        <v>0</v>
      </c>
      <c r="D107" s="36"/>
      <c r="E107" s="36"/>
      <c r="F107" s="36"/>
      <c r="G107" s="36"/>
      <c r="H107" s="35"/>
      <c r="I107" s="35"/>
      <c r="J107" s="42"/>
      <c r="K107" s="42"/>
      <c r="L107" s="42"/>
      <c r="M107" s="35"/>
      <c r="N107" s="42"/>
      <c r="O107" s="42"/>
      <c r="P107" s="42"/>
      <c r="Q107" s="35"/>
      <c r="R107" s="42"/>
      <c r="S107" s="42"/>
      <c r="T107" s="42"/>
      <c r="U107" s="35"/>
      <c r="V107" s="42"/>
      <c r="W107" s="42"/>
      <c r="X107" s="42"/>
      <c r="Y107" s="35"/>
      <c r="Z107" s="37"/>
    </row>
    <row r="108" spans="1:26" s="63" customFormat="1" ht="15" customHeight="1" x14ac:dyDescent="0.3">
      <c r="A108" s="72"/>
      <c r="B108" s="64" t="s">
        <v>119</v>
      </c>
      <c r="C108" s="35">
        <f t="shared" si="4"/>
        <v>0</v>
      </c>
      <c r="D108" s="36"/>
      <c r="E108" s="36"/>
      <c r="F108" s="36"/>
      <c r="G108" s="36"/>
      <c r="H108" s="35"/>
      <c r="I108" s="35"/>
      <c r="J108" s="42"/>
      <c r="K108" s="42"/>
      <c r="L108" s="42"/>
      <c r="M108" s="35"/>
      <c r="N108" s="42"/>
      <c r="O108" s="42"/>
      <c r="P108" s="42"/>
      <c r="Q108" s="35"/>
      <c r="R108" s="42"/>
      <c r="S108" s="42"/>
      <c r="T108" s="42"/>
      <c r="U108" s="35"/>
      <c r="V108" s="42"/>
      <c r="W108" s="42"/>
      <c r="X108" s="42"/>
      <c r="Y108" s="35"/>
      <c r="Z108" s="37"/>
    </row>
    <row r="109" spans="1:26" s="63" customFormat="1" x14ac:dyDescent="0.3">
      <c r="A109" s="72"/>
      <c r="B109" s="64" t="s">
        <v>120</v>
      </c>
      <c r="C109" s="35">
        <f t="shared" si="4"/>
        <v>0</v>
      </c>
      <c r="D109" s="36"/>
      <c r="E109" s="36"/>
      <c r="F109" s="36"/>
      <c r="G109" s="36"/>
      <c r="H109" s="35"/>
      <c r="I109" s="35"/>
      <c r="J109" s="42"/>
      <c r="K109" s="42"/>
      <c r="L109" s="42"/>
      <c r="M109" s="35"/>
      <c r="N109" s="42"/>
      <c r="O109" s="42"/>
      <c r="P109" s="66"/>
      <c r="Q109" s="35"/>
      <c r="R109" s="42"/>
      <c r="S109" s="42"/>
      <c r="T109" s="66"/>
      <c r="U109" s="35"/>
      <c r="V109" s="42"/>
      <c r="W109" s="42"/>
      <c r="X109" s="42"/>
      <c r="Y109" s="35"/>
      <c r="Z109" s="37"/>
    </row>
    <row r="110" spans="1:26" s="63" customFormat="1" ht="30.75" customHeight="1" x14ac:dyDescent="0.3">
      <c r="A110" s="72"/>
      <c r="B110" s="64" t="s">
        <v>121</v>
      </c>
      <c r="C110" s="35">
        <f t="shared" si="4"/>
        <v>0</v>
      </c>
      <c r="D110" s="36"/>
      <c r="E110" s="36"/>
      <c r="F110" s="36"/>
      <c r="G110" s="36"/>
      <c r="H110" s="35"/>
      <c r="I110" s="35"/>
      <c r="J110" s="42"/>
      <c r="K110" s="42"/>
      <c r="L110" s="42"/>
      <c r="M110" s="35"/>
      <c r="N110" s="42"/>
      <c r="O110" s="42"/>
      <c r="P110" s="42"/>
      <c r="Q110" s="35"/>
      <c r="R110" s="42"/>
      <c r="S110" s="42"/>
      <c r="T110" s="42"/>
      <c r="U110" s="35"/>
      <c r="V110" s="42"/>
      <c r="W110" s="42"/>
      <c r="X110" s="42"/>
      <c r="Y110" s="35"/>
      <c r="Z110" s="37"/>
    </row>
    <row r="111" spans="1:26" s="63" customFormat="1" ht="15" customHeight="1" x14ac:dyDescent="0.3">
      <c r="A111" s="72"/>
      <c r="B111" s="64" t="s">
        <v>122</v>
      </c>
      <c r="C111" s="35">
        <f t="shared" si="4"/>
        <v>0</v>
      </c>
      <c r="D111" s="36"/>
      <c r="E111" s="36"/>
      <c r="F111" s="36"/>
      <c r="G111" s="36"/>
      <c r="H111" s="35"/>
      <c r="I111" s="35"/>
      <c r="J111" s="42"/>
      <c r="K111" s="42"/>
      <c r="L111" s="42"/>
      <c r="M111" s="35"/>
      <c r="N111" s="42"/>
      <c r="O111" s="42"/>
      <c r="P111" s="42"/>
      <c r="Q111" s="35"/>
      <c r="R111" s="42"/>
      <c r="S111" s="42"/>
      <c r="T111" s="42"/>
      <c r="U111" s="35"/>
      <c r="V111" s="42"/>
      <c r="W111" s="42"/>
      <c r="X111" s="42"/>
      <c r="Y111" s="35"/>
      <c r="Z111" s="37"/>
    </row>
    <row r="112" spans="1:26" s="63" customFormat="1" ht="15" customHeight="1" x14ac:dyDescent="0.3">
      <c r="A112" s="72"/>
      <c r="B112" s="64" t="s">
        <v>123</v>
      </c>
      <c r="C112" s="35">
        <f t="shared" si="4"/>
        <v>0</v>
      </c>
      <c r="D112" s="36"/>
      <c r="E112" s="36"/>
      <c r="F112" s="36"/>
      <c r="G112" s="36"/>
      <c r="H112" s="35"/>
      <c r="I112" s="35"/>
      <c r="J112" s="42"/>
      <c r="K112" s="42"/>
      <c r="L112" s="42"/>
      <c r="M112" s="35"/>
      <c r="N112" s="42"/>
      <c r="O112" s="42"/>
      <c r="P112" s="42"/>
      <c r="Q112" s="35"/>
      <c r="R112" s="42"/>
      <c r="S112" s="42"/>
      <c r="T112" s="42"/>
      <c r="U112" s="35"/>
      <c r="V112" s="42"/>
      <c r="W112" s="42"/>
      <c r="X112" s="42"/>
      <c r="Y112" s="35"/>
      <c r="Z112" s="37"/>
    </row>
    <row r="113" spans="1:26" s="63" customFormat="1" ht="15" customHeight="1" x14ac:dyDescent="0.3">
      <c r="A113" s="72"/>
      <c r="B113" s="64" t="s">
        <v>124</v>
      </c>
      <c r="C113" s="35">
        <f t="shared" si="4"/>
        <v>0</v>
      </c>
      <c r="D113" s="36"/>
      <c r="E113" s="36"/>
      <c r="F113" s="36"/>
      <c r="G113" s="36"/>
      <c r="H113" s="35"/>
      <c r="I113" s="35"/>
      <c r="J113" s="42"/>
      <c r="K113" s="42"/>
      <c r="L113" s="42"/>
      <c r="M113" s="35"/>
      <c r="N113" s="42"/>
      <c r="O113" s="42"/>
      <c r="P113" s="42"/>
      <c r="Q113" s="35"/>
      <c r="R113" s="42"/>
      <c r="S113" s="42"/>
      <c r="T113" s="42"/>
      <c r="U113" s="35"/>
      <c r="V113" s="42"/>
      <c r="W113" s="42"/>
      <c r="X113" s="42"/>
      <c r="Y113" s="35"/>
      <c r="Z113" s="37"/>
    </row>
    <row r="114" spans="1:26" s="63" customFormat="1" x14ac:dyDescent="0.3">
      <c r="A114" s="72"/>
      <c r="B114" s="64" t="s">
        <v>125</v>
      </c>
      <c r="C114" s="35">
        <f t="shared" si="4"/>
        <v>0</v>
      </c>
      <c r="D114" s="36"/>
      <c r="E114" s="36"/>
      <c r="F114" s="36"/>
      <c r="G114" s="36"/>
      <c r="H114" s="35"/>
      <c r="I114" s="35"/>
      <c r="J114" s="42"/>
      <c r="K114" s="42"/>
      <c r="L114" s="42"/>
      <c r="M114" s="35"/>
      <c r="N114" s="42"/>
      <c r="O114" s="42"/>
      <c r="P114" s="42"/>
      <c r="Q114" s="35"/>
      <c r="R114" s="42"/>
      <c r="S114" s="42"/>
      <c r="T114" s="42"/>
      <c r="U114" s="35"/>
      <c r="V114" s="42"/>
      <c r="W114" s="42"/>
      <c r="X114" s="42"/>
      <c r="Y114" s="35"/>
      <c r="Z114" s="37"/>
    </row>
    <row r="115" spans="1:26" s="63" customFormat="1" ht="17.25" customHeight="1" x14ac:dyDescent="0.3">
      <c r="A115" s="72"/>
      <c r="B115" s="64" t="s">
        <v>126</v>
      </c>
      <c r="C115" s="35">
        <f t="shared" si="4"/>
        <v>0</v>
      </c>
      <c r="D115" s="36"/>
      <c r="E115" s="36"/>
      <c r="F115" s="36"/>
      <c r="G115" s="36"/>
      <c r="H115" s="35"/>
      <c r="I115" s="35"/>
      <c r="J115" s="42"/>
      <c r="K115" s="42"/>
      <c r="L115" s="42"/>
      <c r="M115" s="35"/>
      <c r="N115" s="42"/>
      <c r="O115" s="42"/>
      <c r="P115" s="42"/>
      <c r="Q115" s="35"/>
      <c r="R115" s="42"/>
      <c r="S115" s="42"/>
      <c r="T115" s="42"/>
      <c r="U115" s="35"/>
      <c r="V115" s="42"/>
      <c r="W115" s="42"/>
      <c r="X115" s="42"/>
      <c r="Y115" s="35"/>
      <c r="Z115" s="37"/>
    </row>
    <row r="116" spans="1:26" s="63" customFormat="1" ht="15" customHeight="1" x14ac:dyDescent="0.3">
      <c r="A116" s="72"/>
      <c r="B116" s="64" t="s">
        <v>127</v>
      </c>
      <c r="C116" s="35">
        <f t="shared" si="4"/>
        <v>0</v>
      </c>
      <c r="D116" s="36"/>
      <c r="E116" s="36"/>
      <c r="F116" s="36"/>
      <c r="G116" s="36"/>
      <c r="H116" s="35"/>
      <c r="I116" s="35"/>
      <c r="J116" s="42"/>
      <c r="K116" s="42"/>
      <c r="L116" s="42"/>
      <c r="M116" s="35"/>
      <c r="N116" s="42"/>
      <c r="O116" s="42"/>
      <c r="P116" s="42"/>
      <c r="Q116" s="35"/>
      <c r="R116" s="42"/>
      <c r="S116" s="42"/>
      <c r="T116" s="42"/>
      <c r="U116" s="35"/>
      <c r="V116" s="42"/>
      <c r="W116" s="42"/>
      <c r="X116" s="42"/>
      <c r="Y116" s="35"/>
      <c r="Z116" s="37"/>
    </row>
    <row r="117" spans="1:26" s="63" customFormat="1" ht="15" customHeight="1" x14ac:dyDescent="0.3">
      <c r="A117" s="72"/>
      <c r="B117" s="64" t="s">
        <v>128</v>
      </c>
      <c r="C117" s="35">
        <f t="shared" si="4"/>
        <v>0</v>
      </c>
      <c r="D117" s="36"/>
      <c r="E117" s="36"/>
      <c r="F117" s="36"/>
      <c r="G117" s="36"/>
      <c r="H117" s="35"/>
      <c r="I117" s="35"/>
      <c r="J117" s="42"/>
      <c r="K117" s="42"/>
      <c r="L117" s="42"/>
      <c r="M117" s="35"/>
      <c r="N117" s="42"/>
      <c r="O117" s="42"/>
      <c r="P117" s="42"/>
      <c r="Q117" s="35"/>
      <c r="R117" s="42"/>
      <c r="S117" s="42"/>
      <c r="T117" s="42"/>
      <c r="U117" s="35"/>
      <c r="V117" s="42"/>
      <c r="W117" s="42"/>
      <c r="X117" s="42"/>
      <c r="Y117" s="35"/>
      <c r="Z117" s="37"/>
    </row>
    <row r="118" spans="1:26" s="63" customFormat="1" ht="13.5" customHeight="1" x14ac:dyDescent="0.3">
      <c r="A118" s="72"/>
      <c r="B118" s="64" t="s">
        <v>129</v>
      </c>
      <c r="C118" s="35">
        <f t="shared" si="4"/>
        <v>0</v>
      </c>
      <c r="D118" s="36"/>
      <c r="E118" s="36"/>
      <c r="F118" s="36"/>
      <c r="G118" s="36"/>
      <c r="H118" s="35"/>
      <c r="I118" s="35"/>
      <c r="J118" s="42"/>
      <c r="K118" s="42"/>
      <c r="L118" s="42"/>
      <c r="M118" s="35"/>
      <c r="N118" s="42"/>
      <c r="O118" s="42"/>
      <c r="P118" s="42"/>
      <c r="Q118" s="35"/>
      <c r="R118" s="42"/>
      <c r="S118" s="42"/>
      <c r="T118" s="42"/>
      <c r="U118" s="35"/>
      <c r="V118" s="42"/>
      <c r="W118" s="42"/>
      <c r="X118" s="42"/>
      <c r="Y118" s="35"/>
      <c r="Z118" s="37"/>
    </row>
    <row r="119" spans="1:26" s="63" customFormat="1" x14ac:dyDescent="0.3">
      <c r="A119" s="72"/>
      <c r="B119" s="64" t="s">
        <v>130</v>
      </c>
      <c r="C119" s="35">
        <f t="shared" si="4"/>
        <v>0</v>
      </c>
      <c r="D119" s="36"/>
      <c r="E119" s="36"/>
      <c r="F119" s="36"/>
      <c r="G119" s="36"/>
      <c r="H119" s="35"/>
      <c r="I119" s="35"/>
      <c r="J119" s="42"/>
      <c r="K119" s="42"/>
      <c r="L119" s="42"/>
      <c r="M119" s="35"/>
      <c r="N119" s="42"/>
      <c r="O119" s="42"/>
      <c r="P119" s="66"/>
      <c r="Q119" s="35"/>
      <c r="R119" s="42"/>
      <c r="S119" s="42"/>
      <c r="T119" s="66"/>
      <c r="U119" s="35"/>
      <c r="V119" s="42"/>
      <c r="W119" s="42"/>
      <c r="X119" s="42"/>
      <c r="Y119" s="35"/>
      <c r="Z119" s="37"/>
    </row>
    <row r="120" spans="1:26" s="63" customFormat="1" ht="15" customHeight="1" x14ac:dyDescent="0.3">
      <c r="A120" s="72"/>
      <c r="B120" s="64" t="s">
        <v>131</v>
      </c>
      <c r="C120" s="35">
        <f t="shared" si="4"/>
        <v>0</v>
      </c>
      <c r="D120" s="36"/>
      <c r="E120" s="36"/>
      <c r="F120" s="36"/>
      <c r="G120" s="36"/>
      <c r="H120" s="35"/>
      <c r="I120" s="35"/>
      <c r="J120" s="42"/>
      <c r="K120" s="42"/>
      <c r="L120" s="42"/>
      <c r="M120" s="35"/>
      <c r="N120" s="42"/>
      <c r="O120" s="42"/>
      <c r="P120" s="42"/>
      <c r="Q120" s="35"/>
      <c r="R120" s="42"/>
      <c r="S120" s="42"/>
      <c r="T120" s="42"/>
      <c r="U120" s="35"/>
      <c r="V120" s="42"/>
      <c r="W120" s="42"/>
      <c r="X120" s="36"/>
      <c r="Y120" s="35"/>
      <c r="Z120" s="37"/>
    </row>
    <row r="121" spans="1:26" s="63" customFormat="1" ht="24" customHeight="1" x14ac:dyDescent="0.3">
      <c r="A121" s="72"/>
      <c r="B121" s="64" t="s">
        <v>132</v>
      </c>
      <c r="C121" s="35">
        <f t="shared" si="4"/>
        <v>0</v>
      </c>
      <c r="D121" s="36"/>
      <c r="E121" s="36"/>
      <c r="F121" s="36"/>
      <c r="G121" s="36"/>
      <c r="H121" s="35"/>
      <c r="I121" s="35"/>
      <c r="J121" s="42"/>
      <c r="K121" s="42"/>
      <c r="L121" s="42"/>
      <c r="M121" s="35"/>
      <c r="N121" s="42"/>
      <c r="O121" s="42"/>
      <c r="P121" s="66"/>
      <c r="Q121" s="35"/>
      <c r="R121" s="42"/>
      <c r="S121" s="42"/>
      <c r="T121" s="42"/>
      <c r="U121" s="35"/>
      <c r="V121" s="42"/>
      <c r="W121" s="42"/>
      <c r="X121" s="42"/>
      <c r="Y121" s="35"/>
      <c r="Z121" s="37"/>
    </row>
    <row r="122" spans="1:26" s="63" customFormat="1" ht="15" customHeight="1" x14ac:dyDescent="0.3">
      <c r="A122" s="72"/>
      <c r="B122" s="75" t="s">
        <v>133</v>
      </c>
      <c r="C122" s="35">
        <f t="shared" si="4"/>
        <v>0</v>
      </c>
      <c r="D122" s="36"/>
      <c r="E122" s="36"/>
      <c r="F122" s="36"/>
      <c r="G122" s="36"/>
      <c r="H122" s="35"/>
      <c r="I122" s="35"/>
      <c r="J122" s="42"/>
      <c r="K122" s="42"/>
      <c r="L122" s="42"/>
      <c r="M122" s="35"/>
      <c r="N122" s="42"/>
      <c r="O122" s="42"/>
      <c r="P122" s="42"/>
      <c r="Q122" s="35"/>
      <c r="R122" s="42"/>
      <c r="S122" s="42"/>
      <c r="T122" s="66"/>
      <c r="U122" s="35"/>
      <c r="V122" s="42"/>
      <c r="W122" s="42"/>
      <c r="X122" s="42"/>
      <c r="Y122" s="35"/>
      <c r="Z122" s="37"/>
    </row>
    <row r="123" spans="1:26" s="63" customFormat="1" ht="16.5" customHeight="1" x14ac:dyDescent="0.3">
      <c r="A123" s="72"/>
      <c r="B123" s="71"/>
      <c r="C123" s="35">
        <f t="shared" si="4"/>
        <v>0</v>
      </c>
      <c r="D123" s="36"/>
      <c r="E123" s="36"/>
      <c r="F123" s="36"/>
      <c r="G123" s="36"/>
      <c r="H123" s="35"/>
      <c r="I123" s="35"/>
      <c r="J123" s="42"/>
      <c r="K123" s="42"/>
      <c r="L123" s="42"/>
      <c r="M123" s="35"/>
      <c r="N123" s="42"/>
      <c r="O123" s="42"/>
      <c r="P123" s="66"/>
      <c r="Q123" s="35"/>
      <c r="R123" s="42"/>
      <c r="S123" s="42"/>
      <c r="T123" s="42"/>
      <c r="U123" s="35"/>
      <c r="V123" s="42"/>
      <c r="W123" s="42"/>
      <c r="X123" s="42"/>
      <c r="Y123" s="35"/>
      <c r="Z123" s="37"/>
    </row>
    <row r="124" spans="1:26" s="63" customFormat="1" ht="16.5" customHeight="1" x14ac:dyDescent="0.3">
      <c r="A124" s="72"/>
      <c r="B124" s="71"/>
      <c r="C124" s="35">
        <f t="shared" si="4"/>
        <v>0</v>
      </c>
      <c r="D124" s="36"/>
      <c r="E124" s="36"/>
      <c r="F124" s="36"/>
      <c r="G124" s="36"/>
      <c r="H124" s="35"/>
      <c r="I124" s="35"/>
      <c r="J124" s="42"/>
      <c r="K124" s="42"/>
      <c r="L124" s="42"/>
      <c r="M124" s="35"/>
      <c r="N124" s="42"/>
      <c r="O124" s="42"/>
      <c r="P124" s="66"/>
      <c r="Q124" s="35"/>
      <c r="R124" s="42"/>
      <c r="S124" s="42"/>
      <c r="T124" s="42"/>
      <c r="U124" s="35"/>
      <c r="V124" s="42"/>
      <c r="W124" s="42"/>
      <c r="X124" s="42"/>
      <c r="Y124" s="35"/>
      <c r="Z124" s="37"/>
    </row>
    <row r="125" spans="1:26" s="63" customFormat="1" ht="16.5" customHeight="1" x14ac:dyDescent="0.3">
      <c r="A125" s="72"/>
      <c r="B125" s="71"/>
      <c r="C125" s="35">
        <f t="shared" si="4"/>
        <v>0</v>
      </c>
      <c r="D125" s="36"/>
      <c r="E125" s="36"/>
      <c r="F125" s="36"/>
      <c r="G125" s="36"/>
      <c r="H125" s="35"/>
      <c r="I125" s="35"/>
      <c r="J125" s="42"/>
      <c r="K125" s="42"/>
      <c r="L125" s="42"/>
      <c r="M125" s="35"/>
      <c r="N125" s="42"/>
      <c r="O125" s="42"/>
      <c r="P125" s="66"/>
      <c r="Q125" s="35"/>
      <c r="R125" s="42"/>
      <c r="S125" s="42"/>
      <c r="T125" s="42"/>
      <c r="U125" s="35"/>
      <c r="V125" s="42"/>
      <c r="W125" s="42"/>
      <c r="X125" s="42"/>
      <c r="Y125" s="35"/>
      <c r="Z125" s="37"/>
    </row>
    <row r="126" spans="1:26" s="63" customFormat="1" ht="15.75" customHeight="1" x14ac:dyDescent="0.3">
      <c r="A126" s="72"/>
      <c r="B126" s="71"/>
      <c r="C126" s="35">
        <f t="shared" si="4"/>
        <v>0</v>
      </c>
      <c r="D126" s="36"/>
      <c r="E126" s="36"/>
      <c r="F126" s="36"/>
      <c r="G126" s="36"/>
      <c r="H126" s="35"/>
      <c r="I126" s="35"/>
      <c r="J126" s="42"/>
      <c r="K126" s="42"/>
      <c r="L126" s="42"/>
      <c r="M126" s="35"/>
      <c r="N126" s="42"/>
      <c r="O126" s="42"/>
      <c r="P126" s="66"/>
      <c r="Q126" s="35"/>
      <c r="R126" s="42"/>
      <c r="S126" s="42"/>
      <c r="T126" s="42"/>
      <c r="U126" s="35"/>
      <c r="V126" s="42"/>
      <c r="W126" s="42"/>
      <c r="X126" s="42"/>
      <c r="Y126" s="35"/>
      <c r="Z126" s="37"/>
    </row>
    <row r="127" spans="1:26" s="63" customFormat="1" ht="15" customHeight="1" x14ac:dyDescent="0.3">
      <c r="A127" s="72"/>
      <c r="B127" s="154"/>
      <c r="C127" s="35">
        <f t="shared" si="4"/>
        <v>0</v>
      </c>
      <c r="D127" s="36"/>
      <c r="E127" s="36"/>
      <c r="F127" s="36"/>
      <c r="G127" s="36"/>
      <c r="H127" s="35"/>
      <c r="I127" s="35"/>
      <c r="J127" s="42"/>
      <c r="K127" s="42"/>
      <c r="L127" s="42"/>
      <c r="M127" s="35"/>
      <c r="N127" s="42"/>
      <c r="O127" s="42"/>
      <c r="P127" s="42"/>
      <c r="Q127" s="35"/>
      <c r="R127" s="42"/>
      <c r="S127" s="42"/>
      <c r="T127" s="66"/>
      <c r="U127" s="35"/>
      <c r="V127" s="42"/>
      <c r="W127" s="42"/>
      <c r="X127" s="42"/>
      <c r="Y127" s="35"/>
      <c r="Z127" s="37"/>
    </row>
    <row r="128" spans="1:26" s="63" customFormat="1" ht="19.5" customHeight="1" x14ac:dyDescent="0.3">
      <c r="A128" s="60">
        <v>262</v>
      </c>
      <c r="B128" s="76" t="s">
        <v>134</v>
      </c>
      <c r="C128" s="35">
        <f t="shared" si="4"/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7"/>
    </row>
    <row r="129" spans="1:27" s="74" customFormat="1" ht="15" customHeight="1" x14ac:dyDescent="0.3">
      <c r="A129" s="73"/>
      <c r="B129" s="57" t="s">
        <v>37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7"/>
    </row>
    <row r="130" spans="1:27" s="63" customFormat="1" ht="15" customHeight="1" x14ac:dyDescent="0.3">
      <c r="A130" s="72"/>
      <c r="B130" s="77"/>
      <c r="C130" s="35">
        <f t="shared" ref="C130:C135" si="5">SUM(D130:G130)</f>
        <v>0</v>
      </c>
      <c r="D130" s="36"/>
      <c r="E130" s="36"/>
      <c r="F130" s="36"/>
      <c r="G130" s="36"/>
      <c r="H130" s="35"/>
      <c r="I130" s="35"/>
      <c r="J130" s="42"/>
      <c r="K130" s="42"/>
      <c r="L130" s="42"/>
      <c r="M130" s="35"/>
      <c r="N130" s="42"/>
      <c r="O130" s="42"/>
      <c r="P130" s="42"/>
      <c r="Q130" s="35"/>
      <c r="R130" s="42"/>
      <c r="S130" s="42"/>
      <c r="T130" s="42"/>
      <c r="U130" s="35"/>
      <c r="V130" s="42"/>
      <c r="W130" s="42"/>
      <c r="X130" s="42"/>
      <c r="Y130" s="35"/>
      <c r="Z130" s="37"/>
    </row>
    <row r="131" spans="1:27" s="63" customFormat="1" ht="15" customHeight="1" x14ac:dyDescent="0.3">
      <c r="A131" s="72"/>
      <c r="B131" s="77"/>
      <c r="C131" s="35">
        <f t="shared" si="5"/>
        <v>0</v>
      </c>
      <c r="D131" s="36"/>
      <c r="E131" s="36"/>
      <c r="F131" s="36"/>
      <c r="G131" s="36"/>
      <c r="H131" s="35"/>
      <c r="I131" s="35"/>
      <c r="J131" s="42"/>
      <c r="K131" s="42"/>
      <c r="L131" s="42"/>
      <c r="M131" s="35"/>
      <c r="N131" s="42"/>
      <c r="O131" s="42"/>
      <c r="P131" s="42"/>
      <c r="Q131" s="35"/>
      <c r="R131" s="42"/>
      <c r="S131" s="42"/>
      <c r="T131" s="42"/>
      <c r="U131" s="35"/>
      <c r="V131" s="42"/>
      <c r="W131" s="42"/>
      <c r="X131" s="42"/>
      <c r="Y131" s="35"/>
      <c r="Z131" s="37"/>
    </row>
    <row r="132" spans="1:27" s="63" customFormat="1" ht="15" customHeight="1" x14ac:dyDescent="0.3">
      <c r="A132" s="72"/>
      <c r="B132" s="77"/>
      <c r="C132" s="35">
        <f t="shared" si="5"/>
        <v>0</v>
      </c>
      <c r="D132" s="36"/>
      <c r="E132" s="36"/>
      <c r="F132" s="36"/>
      <c r="G132" s="36"/>
      <c r="H132" s="35"/>
      <c r="I132" s="35"/>
      <c r="J132" s="42"/>
      <c r="K132" s="42"/>
      <c r="L132" s="42"/>
      <c r="M132" s="35"/>
      <c r="N132" s="42"/>
      <c r="O132" s="42"/>
      <c r="P132" s="42"/>
      <c r="Q132" s="35"/>
      <c r="R132" s="42"/>
      <c r="S132" s="42"/>
      <c r="T132" s="42"/>
      <c r="U132" s="35"/>
      <c r="V132" s="42"/>
      <c r="W132" s="42"/>
      <c r="X132" s="42"/>
      <c r="Y132" s="35"/>
      <c r="Z132" s="37"/>
    </row>
    <row r="133" spans="1:27" s="63" customFormat="1" ht="15" customHeight="1" x14ac:dyDescent="0.3">
      <c r="A133" s="72"/>
      <c r="B133" s="77"/>
      <c r="C133" s="35">
        <f t="shared" si="5"/>
        <v>0</v>
      </c>
      <c r="D133" s="36"/>
      <c r="E133" s="36"/>
      <c r="F133" s="36"/>
      <c r="G133" s="36"/>
      <c r="H133" s="35"/>
      <c r="I133" s="35"/>
      <c r="J133" s="42"/>
      <c r="K133" s="42"/>
      <c r="L133" s="42"/>
      <c r="M133" s="35"/>
      <c r="N133" s="42"/>
      <c r="O133" s="42"/>
      <c r="P133" s="42"/>
      <c r="Q133" s="35"/>
      <c r="R133" s="42"/>
      <c r="S133" s="42"/>
      <c r="T133" s="42"/>
      <c r="U133" s="35"/>
      <c r="V133" s="42"/>
      <c r="W133" s="42"/>
      <c r="X133" s="42"/>
      <c r="Y133" s="35"/>
      <c r="Z133" s="37"/>
    </row>
    <row r="134" spans="1:27" s="63" customFormat="1" ht="15" customHeight="1" x14ac:dyDescent="0.3">
      <c r="A134" s="72"/>
      <c r="B134" s="77"/>
      <c r="C134" s="35">
        <f t="shared" si="5"/>
        <v>0</v>
      </c>
      <c r="D134" s="36"/>
      <c r="E134" s="36"/>
      <c r="F134" s="36"/>
      <c r="G134" s="36"/>
      <c r="H134" s="35"/>
      <c r="I134" s="35"/>
      <c r="J134" s="42"/>
      <c r="K134" s="42"/>
      <c r="L134" s="42"/>
      <c r="M134" s="35"/>
      <c r="N134" s="42"/>
      <c r="O134" s="42"/>
      <c r="P134" s="42"/>
      <c r="Q134" s="35"/>
      <c r="R134" s="42"/>
      <c r="S134" s="42"/>
      <c r="T134" s="42"/>
      <c r="U134" s="35"/>
      <c r="V134" s="42"/>
      <c r="W134" s="42"/>
      <c r="X134" s="42"/>
      <c r="Y134" s="35"/>
      <c r="Z134" s="37"/>
    </row>
    <row r="135" spans="1:27" s="44" customFormat="1" x14ac:dyDescent="0.3">
      <c r="A135" s="43">
        <v>290</v>
      </c>
      <c r="B135" s="43" t="s">
        <v>135</v>
      </c>
      <c r="C135" s="35">
        <f t="shared" si="5"/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7"/>
      <c r="AA135" s="78"/>
    </row>
    <row r="136" spans="1:27" s="47" customFormat="1" x14ac:dyDescent="0.3">
      <c r="A136" s="45"/>
      <c r="B136" s="45" t="s">
        <v>37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7"/>
    </row>
    <row r="137" spans="1:27" s="1" customFormat="1" x14ac:dyDescent="0.3">
      <c r="A137" s="403"/>
      <c r="B137" s="79" t="s">
        <v>136</v>
      </c>
      <c r="C137" s="35">
        <f t="shared" ref="C137:C145" si="6">SUM(D137:G137)</f>
        <v>0</v>
      </c>
      <c r="D137" s="36"/>
      <c r="E137" s="36"/>
      <c r="F137" s="36"/>
      <c r="G137" s="36"/>
      <c r="H137" s="35"/>
      <c r="I137" s="35"/>
      <c r="J137" s="42"/>
      <c r="K137" s="42"/>
      <c r="L137" s="42"/>
      <c r="M137" s="35"/>
      <c r="N137" s="42"/>
      <c r="O137" s="42"/>
      <c r="P137" s="42"/>
      <c r="Q137" s="35"/>
      <c r="R137" s="42"/>
      <c r="S137" s="42"/>
      <c r="T137" s="42"/>
      <c r="U137" s="35"/>
      <c r="V137" s="42"/>
      <c r="W137" s="42"/>
      <c r="X137" s="42"/>
      <c r="Y137" s="35"/>
      <c r="Z137" s="37"/>
      <c r="AA137" s="78"/>
    </row>
    <row r="138" spans="1:27" s="1" customFormat="1" ht="12.75" customHeight="1" x14ac:dyDescent="0.3">
      <c r="A138" s="403"/>
      <c r="B138" s="79" t="s">
        <v>137</v>
      </c>
      <c r="C138" s="35">
        <f t="shared" si="6"/>
        <v>0</v>
      </c>
      <c r="D138" s="36"/>
      <c r="E138" s="36"/>
      <c r="F138" s="36"/>
      <c r="G138" s="36"/>
      <c r="H138" s="35"/>
      <c r="I138" s="35"/>
      <c r="J138" s="42"/>
      <c r="K138" s="42"/>
      <c r="L138" s="42"/>
      <c r="M138" s="35"/>
      <c r="N138" s="42"/>
      <c r="O138" s="42"/>
      <c r="P138" s="42"/>
      <c r="Q138" s="35"/>
      <c r="R138" s="42"/>
      <c r="S138" s="42"/>
      <c r="T138" s="42"/>
      <c r="U138" s="35"/>
      <c r="V138" s="42"/>
      <c r="W138" s="42"/>
      <c r="X138" s="42"/>
      <c r="Y138" s="35"/>
      <c r="Z138" s="37"/>
      <c r="AA138" s="78"/>
    </row>
    <row r="139" spans="1:27" s="1" customFormat="1" ht="12.75" customHeight="1" x14ac:dyDescent="0.3">
      <c r="A139" s="403"/>
      <c r="B139" s="79" t="s">
        <v>138</v>
      </c>
      <c r="C139" s="35">
        <f t="shared" si="6"/>
        <v>0</v>
      </c>
      <c r="D139" s="36"/>
      <c r="E139" s="36"/>
      <c r="F139" s="36"/>
      <c r="G139" s="36"/>
      <c r="H139" s="35"/>
      <c r="I139" s="35"/>
      <c r="J139" s="42"/>
      <c r="K139" s="42"/>
      <c r="L139" s="42"/>
      <c r="M139" s="35"/>
      <c r="N139" s="42"/>
      <c r="O139" s="42"/>
      <c r="P139" s="42"/>
      <c r="Q139" s="35"/>
      <c r="R139" s="42"/>
      <c r="S139" s="42"/>
      <c r="T139" s="42"/>
      <c r="U139" s="35"/>
      <c r="V139" s="42"/>
      <c r="W139" s="42"/>
      <c r="X139" s="42"/>
      <c r="Y139" s="35"/>
      <c r="Z139" s="37"/>
      <c r="AA139" s="78"/>
    </row>
    <row r="140" spans="1:27" s="1" customFormat="1" x14ac:dyDescent="0.3">
      <c r="A140" s="403"/>
      <c r="B140" s="79" t="s">
        <v>139</v>
      </c>
      <c r="C140" s="35">
        <f t="shared" si="6"/>
        <v>0</v>
      </c>
      <c r="D140" s="36"/>
      <c r="E140" s="36"/>
      <c r="F140" s="36"/>
      <c r="G140" s="36"/>
      <c r="H140" s="35"/>
      <c r="I140" s="35"/>
      <c r="J140" s="42"/>
      <c r="K140" s="42"/>
      <c r="L140" s="42"/>
      <c r="M140" s="35"/>
      <c r="N140" s="42"/>
      <c r="O140" s="42"/>
      <c r="P140" s="42"/>
      <c r="Q140" s="35"/>
      <c r="R140" s="42"/>
      <c r="S140" s="42"/>
      <c r="T140" s="42"/>
      <c r="U140" s="35"/>
      <c r="V140" s="42"/>
      <c r="W140" s="42"/>
      <c r="X140" s="42"/>
      <c r="Y140" s="35"/>
      <c r="Z140" s="37"/>
      <c r="AA140" s="78"/>
    </row>
    <row r="141" spans="1:27" s="1" customFormat="1" x14ac:dyDescent="0.3">
      <c r="A141" s="403"/>
      <c r="B141" s="79" t="s">
        <v>140</v>
      </c>
      <c r="C141" s="35">
        <f t="shared" si="6"/>
        <v>0</v>
      </c>
      <c r="D141" s="36"/>
      <c r="E141" s="36"/>
      <c r="F141" s="36"/>
      <c r="G141" s="36"/>
      <c r="H141" s="35"/>
      <c r="I141" s="35"/>
      <c r="J141" s="42"/>
      <c r="K141" s="42"/>
      <c r="L141" s="42"/>
      <c r="M141" s="35"/>
      <c r="N141" s="42"/>
      <c r="O141" s="42"/>
      <c r="P141" s="42"/>
      <c r="Q141" s="35"/>
      <c r="R141" s="42"/>
      <c r="S141" s="42"/>
      <c r="T141" s="42"/>
      <c r="U141" s="35"/>
      <c r="V141" s="42"/>
      <c r="W141" s="42"/>
      <c r="X141" s="42"/>
      <c r="Y141" s="35"/>
      <c r="Z141" s="37"/>
      <c r="AA141" s="78"/>
    </row>
    <row r="142" spans="1:27" s="1" customFormat="1" ht="12.75" customHeight="1" x14ac:dyDescent="0.3">
      <c r="A142" s="403"/>
      <c r="B142" s="79" t="s">
        <v>141</v>
      </c>
      <c r="C142" s="35">
        <f t="shared" si="6"/>
        <v>0</v>
      </c>
      <c r="D142" s="36"/>
      <c r="E142" s="36"/>
      <c r="F142" s="36"/>
      <c r="G142" s="36"/>
      <c r="H142" s="35"/>
      <c r="I142" s="35"/>
      <c r="J142" s="42"/>
      <c r="K142" s="42"/>
      <c r="L142" s="42"/>
      <c r="M142" s="35"/>
      <c r="N142" s="42"/>
      <c r="O142" s="42"/>
      <c r="P142" s="42"/>
      <c r="Q142" s="35"/>
      <c r="R142" s="42"/>
      <c r="S142" s="42"/>
      <c r="T142" s="42"/>
      <c r="U142" s="35"/>
      <c r="V142" s="42"/>
      <c r="W142" s="42"/>
      <c r="X142" s="42"/>
      <c r="Y142" s="35"/>
      <c r="Z142" s="37"/>
      <c r="AA142" s="78"/>
    </row>
    <row r="143" spans="1:27" s="1" customFormat="1" x14ac:dyDescent="0.3">
      <c r="A143" s="403"/>
      <c r="B143" s="59"/>
      <c r="C143" s="35">
        <f t="shared" si="6"/>
        <v>0</v>
      </c>
      <c r="D143" s="36"/>
      <c r="E143" s="36"/>
      <c r="F143" s="36"/>
      <c r="G143" s="36"/>
      <c r="H143" s="35"/>
      <c r="I143" s="35"/>
      <c r="J143" s="42"/>
      <c r="K143" s="42"/>
      <c r="L143" s="42"/>
      <c r="M143" s="35"/>
      <c r="N143" s="42"/>
      <c r="O143" s="42"/>
      <c r="P143" s="42"/>
      <c r="Q143" s="35"/>
      <c r="R143" s="42"/>
      <c r="S143" s="42"/>
      <c r="T143" s="42"/>
      <c r="U143" s="35"/>
      <c r="V143" s="42"/>
      <c r="W143" s="42"/>
      <c r="X143" s="42"/>
      <c r="Y143" s="35"/>
      <c r="Z143" s="37"/>
      <c r="AA143" s="78"/>
    </row>
    <row r="144" spans="1:27" s="1" customFormat="1" ht="12.75" customHeight="1" x14ac:dyDescent="0.3">
      <c r="A144" s="403"/>
      <c r="B144" s="59"/>
      <c r="C144" s="35">
        <f t="shared" si="6"/>
        <v>0</v>
      </c>
      <c r="D144" s="36"/>
      <c r="E144" s="36"/>
      <c r="F144" s="36"/>
      <c r="G144" s="36"/>
      <c r="H144" s="35"/>
      <c r="I144" s="35"/>
      <c r="J144" s="42"/>
      <c r="K144" s="42"/>
      <c r="L144" s="42"/>
      <c r="M144" s="35"/>
      <c r="N144" s="42"/>
      <c r="O144" s="42"/>
      <c r="P144" s="42"/>
      <c r="Q144" s="35"/>
      <c r="R144" s="42"/>
      <c r="S144" s="42"/>
      <c r="T144" s="42"/>
      <c r="U144" s="35"/>
      <c r="V144" s="42"/>
      <c r="W144" s="42"/>
      <c r="X144" s="42"/>
      <c r="Y144" s="35"/>
      <c r="Z144" s="37"/>
      <c r="AA144" s="78"/>
    </row>
    <row r="145" spans="1:27" s="38" customFormat="1" ht="26.4" x14ac:dyDescent="0.3">
      <c r="A145" s="39">
        <v>310</v>
      </c>
      <c r="B145" s="39" t="s">
        <v>142</v>
      </c>
      <c r="C145" s="35">
        <f t="shared" si="6"/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7"/>
      <c r="AA145" s="78"/>
    </row>
    <row r="146" spans="1:27" s="38" customFormat="1" x14ac:dyDescent="0.3">
      <c r="A146" s="40"/>
      <c r="B146" s="45" t="s">
        <v>37</v>
      </c>
      <c r="C146" s="35"/>
      <c r="D146" s="36"/>
      <c r="E146" s="36"/>
      <c r="F146" s="36"/>
      <c r="G146" s="36"/>
      <c r="H146" s="35"/>
      <c r="I146" s="35"/>
      <c r="J146" s="42"/>
      <c r="K146" s="42"/>
      <c r="L146" s="42"/>
      <c r="M146" s="35"/>
      <c r="N146" s="42"/>
      <c r="O146" s="42"/>
      <c r="P146" s="42"/>
      <c r="Q146" s="35"/>
      <c r="R146" s="42"/>
      <c r="S146" s="42"/>
      <c r="T146" s="42"/>
      <c r="U146" s="35"/>
      <c r="V146" s="42"/>
      <c r="W146" s="42"/>
      <c r="X146" s="42"/>
      <c r="Y146" s="35"/>
      <c r="Z146" s="37"/>
      <c r="AA146" s="78"/>
    </row>
    <row r="147" spans="1:27" s="38" customFormat="1" x14ac:dyDescent="0.3">
      <c r="A147" s="40"/>
      <c r="B147" s="40" t="s">
        <v>143</v>
      </c>
      <c r="C147" s="35">
        <f>SUM(D147:G147)</f>
        <v>0</v>
      </c>
      <c r="D147" s="36"/>
      <c r="E147" s="36"/>
      <c r="F147" s="36"/>
      <c r="G147" s="36"/>
      <c r="H147" s="35"/>
      <c r="I147" s="35"/>
      <c r="J147" s="42"/>
      <c r="K147" s="42"/>
      <c r="L147" s="42"/>
      <c r="M147" s="35"/>
      <c r="N147" s="42"/>
      <c r="O147" s="42"/>
      <c r="P147" s="42"/>
      <c r="Q147" s="35"/>
      <c r="R147" s="42"/>
      <c r="S147" s="42"/>
      <c r="T147" s="42"/>
      <c r="U147" s="35"/>
      <c r="V147" s="42"/>
      <c r="W147" s="42"/>
      <c r="X147" s="42"/>
      <c r="Y147" s="35"/>
      <c r="Z147" s="37"/>
      <c r="AA147" s="78"/>
    </row>
    <row r="148" spans="1:27" s="38" customFormat="1" x14ac:dyDescent="0.3">
      <c r="A148" s="40"/>
      <c r="B148" s="40" t="s">
        <v>144</v>
      </c>
      <c r="C148" s="35">
        <f>SUM(D148:G148)</f>
        <v>0</v>
      </c>
      <c r="D148" s="36"/>
      <c r="E148" s="36"/>
      <c r="F148" s="36"/>
      <c r="G148" s="36"/>
      <c r="H148" s="35"/>
      <c r="I148" s="35"/>
      <c r="J148" s="42"/>
      <c r="K148" s="42"/>
      <c r="L148" s="42"/>
      <c r="M148" s="35"/>
      <c r="N148" s="42"/>
      <c r="O148" s="42"/>
      <c r="P148" s="42"/>
      <c r="Q148" s="35"/>
      <c r="R148" s="42"/>
      <c r="S148" s="42"/>
      <c r="T148" s="42"/>
      <c r="U148" s="35"/>
      <c r="V148" s="42"/>
      <c r="W148" s="42"/>
      <c r="X148" s="42"/>
      <c r="Y148" s="35"/>
      <c r="Z148" s="37"/>
      <c r="AA148" s="78"/>
    </row>
    <row r="149" spans="1:27" s="38" customFormat="1" x14ac:dyDescent="0.3">
      <c r="A149" s="40"/>
      <c r="B149" s="80"/>
      <c r="C149" s="35">
        <f>SUM(D149:G149)</f>
        <v>0</v>
      </c>
      <c r="D149" s="36"/>
      <c r="E149" s="36"/>
      <c r="F149" s="36"/>
      <c r="G149" s="36"/>
      <c r="H149" s="35"/>
      <c r="I149" s="35"/>
      <c r="J149" s="42"/>
      <c r="K149" s="42"/>
      <c r="L149" s="42"/>
      <c r="M149" s="35"/>
      <c r="N149" s="42"/>
      <c r="O149" s="42"/>
      <c r="P149" s="42"/>
      <c r="Q149" s="35"/>
      <c r="R149" s="42"/>
      <c r="S149" s="42"/>
      <c r="T149" s="42"/>
      <c r="U149" s="35"/>
      <c r="V149" s="42"/>
      <c r="W149" s="42"/>
      <c r="X149" s="42"/>
      <c r="Y149" s="35"/>
      <c r="Z149" s="37"/>
      <c r="AA149" s="78"/>
    </row>
    <row r="150" spans="1:27" s="38" customFormat="1" x14ac:dyDescent="0.3">
      <c r="A150" s="40"/>
      <c r="B150" s="80"/>
      <c r="C150" s="35">
        <f>SUM(D150:G150)</f>
        <v>0</v>
      </c>
      <c r="D150" s="36"/>
      <c r="E150" s="36"/>
      <c r="F150" s="36"/>
      <c r="G150" s="36"/>
      <c r="H150" s="35"/>
      <c r="I150" s="35"/>
      <c r="J150" s="42"/>
      <c r="K150" s="42"/>
      <c r="L150" s="42"/>
      <c r="M150" s="35"/>
      <c r="N150" s="42"/>
      <c r="O150" s="42"/>
      <c r="P150" s="42"/>
      <c r="Q150" s="35"/>
      <c r="R150" s="42"/>
      <c r="S150" s="42"/>
      <c r="T150" s="42"/>
      <c r="U150" s="35"/>
      <c r="V150" s="42"/>
      <c r="W150" s="42"/>
      <c r="X150" s="42"/>
      <c r="Y150" s="35"/>
      <c r="Z150" s="37"/>
      <c r="AA150" s="78"/>
    </row>
    <row r="151" spans="1:27" s="38" customFormat="1" x14ac:dyDescent="0.3">
      <c r="A151" s="40"/>
      <c r="B151" s="80"/>
      <c r="C151" s="35">
        <f>SUM(D151:G151)</f>
        <v>0</v>
      </c>
      <c r="D151" s="36"/>
      <c r="E151" s="36"/>
      <c r="F151" s="36"/>
      <c r="G151" s="36"/>
      <c r="H151" s="35"/>
      <c r="I151" s="35"/>
      <c r="J151" s="42"/>
      <c r="K151" s="42"/>
      <c r="L151" s="42"/>
      <c r="M151" s="35"/>
      <c r="N151" s="42"/>
      <c r="O151" s="42"/>
      <c r="P151" s="42"/>
      <c r="Q151" s="35"/>
      <c r="R151" s="42"/>
      <c r="S151" s="42"/>
      <c r="T151" s="42"/>
      <c r="U151" s="35"/>
      <c r="V151" s="42"/>
      <c r="W151" s="42"/>
      <c r="X151" s="42"/>
      <c r="Y151" s="35"/>
      <c r="Z151" s="37"/>
      <c r="AA151" s="78"/>
    </row>
    <row r="152" spans="1:27" s="38" customFormat="1" x14ac:dyDescent="0.3">
      <c r="A152" s="40"/>
      <c r="B152" s="81"/>
      <c r="C152" s="35"/>
      <c r="D152" s="36"/>
      <c r="E152" s="36"/>
      <c r="F152" s="36"/>
      <c r="G152" s="36"/>
      <c r="H152" s="35"/>
      <c r="I152" s="35"/>
      <c r="J152" s="42"/>
      <c r="K152" s="42"/>
      <c r="L152" s="42"/>
      <c r="M152" s="35"/>
      <c r="N152" s="42"/>
      <c r="O152" s="42"/>
      <c r="P152" s="42"/>
      <c r="Q152" s="35"/>
      <c r="R152" s="42"/>
      <c r="S152" s="42"/>
      <c r="T152" s="42"/>
      <c r="U152" s="35"/>
      <c r="V152" s="42"/>
      <c r="W152" s="42"/>
      <c r="X152" s="42"/>
      <c r="Y152" s="35"/>
      <c r="Z152" s="37"/>
      <c r="AA152" s="78"/>
    </row>
    <row r="153" spans="1:27" s="38" customFormat="1" ht="26.4" x14ac:dyDescent="0.3">
      <c r="A153" s="39">
        <v>340</v>
      </c>
      <c r="B153" s="39" t="s">
        <v>145</v>
      </c>
      <c r="C153" s="35">
        <f>SUM(D153:G153)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7"/>
      <c r="AA153" s="78"/>
    </row>
    <row r="154" spans="1:27" s="85" customFormat="1" x14ac:dyDescent="0.3">
      <c r="A154" s="82"/>
      <c r="B154" s="83" t="s">
        <v>37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7"/>
      <c r="AA154" s="84"/>
    </row>
    <row r="155" spans="1:27" s="1" customFormat="1" ht="18" customHeight="1" x14ac:dyDescent="0.3">
      <c r="A155" s="48"/>
      <c r="B155" s="49" t="s">
        <v>146</v>
      </c>
      <c r="C155" s="35">
        <f t="shared" ref="C155:C170" si="7">SUM(D155:G155)</f>
        <v>0</v>
      </c>
      <c r="D155" s="36"/>
      <c r="E155" s="36"/>
      <c r="F155" s="36"/>
      <c r="G155" s="36"/>
      <c r="H155" s="35"/>
      <c r="I155" s="35"/>
      <c r="J155" s="42"/>
      <c r="K155" s="42"/>
      <c r="L155" s="42"/>
      <c r="M155" s="35"/>
      <c r="N155" s="42"/>
      <c r="O155" s="42"/>
      <c r="P155" s="42"/>
      <c r="Q155" s="35"/>
      <c r="R155" s="42"/>
      <c r="S155" s="42"/>
      <c r="T155" s="42"/>
      <c r="U155" s="35"/>
      <c r="V155" s="42"/>
      <c r="W155" s="42"/>
      <c r="X155" s="42"/>
      <c r="Y155" s="35"/>
      <c r="Z155" s="37"/>
      <c r="AA155" s="78"/>
    </row>
    <row r="156" spans="1:27" s="1" customFormat="1" x14ac:dyDescent="0.3">
      <c r="A156" s="48"/>
      <c r="B156" s="49" t="s">
        <v>147</v>
      </c>
      <c r="C156" s="35">
        <f t="shared" si="7"/>
        <v>0</v>
      </c>
      <c r="D156" s="36"/>
      <c r="E156" s="36"/>
      <c r="F156" s="36"/>
      <c r="G156" s="36"/>
      <c r="H156" s="35"/>
      <c r="I156" s="35"/>
      <c r="J156" s="42"/>
      <c r="K156" s="42"/>
      <c r="L156" s="42"/>
      <c r="M156" s="35"/>
      <c r="N156" s="42"/>
      <c r="O156" s="42"/>
      <c r="P156" s="42"/>
      <c r="Q156" s="35"/>
      <c r="R156" s="42"/>
      <c r="S156" s="42"/>
      <c r="T156" s="42"/>
      <c r="U156" s="35"/>
      <c r="V156" s="42"/>
      <c r="W156" s="42"/>
      <c r="X156" s="42"/>
      <c r="Y156" s="35"/>
      <c r="Z156" s="37"/>
      <c r="AA156" s="78"/>
    </row>
    <row r="157" spans="1:27" s="1" customFormat="1" ht="12.75" customHeight="1" x14ac:dyDescent="0.3">
      <c r="A157" s="48"/>
      <c r="B157" s="49" t="s">
        <v>148</v>
      </c>
      <c r="C157" s="35">
        <f t="shared" si="7"/>
        <v>0</v>
      </c>
      <c r="D157" s="36"/>
      <c r="E157" s="36"/>
      <c r="F157" s="36"/>
      <c r="G157" s="36"/>
      <c r="H157" s="35"/>
      <c r="I157" s="35"/>
      <c r="J157" s="42"/>
      <c r="K157" s="42"/>
      <c r="L157" s="42"/>
      <c r="M157" s="35"/>
      <c r="N157" s="42"/>
      <c r="O157" s="42"/>
      <c r="P157" s="66"/>
      <c r="Q157" s="35"/>
      <c r="R157" s="42"/>
      <c r="S157" s="42"/>
      <c r="T157" s="66"/>
      <c r="U157" s="35"/>
      <c r="V157" s="42"/>
      <c r="W157" s="42"/>
      <c r="X157" s="42"/>
      <c r="Y157" s="35"/>
      <c r="Z157" s="37"/>
      <c r="AA157" s="78"/>
    </row>
    <row r="158" spans="1:27" s="1" customFormat="1" x14ac:dyDescent="0.3">
      <c r="A158" s="48"/>
      <c r="B158" s="49" t="s">
        <v>149</v>
      </c>
      <c r="C158" s="35">
        <f t="shared" si="7"/>
        <v>0</v>
      </c>
      <c r="D158" s="36"/>
      <c r="E158" s="36"/>
      <c r="F158" s="36"/>
      <c r="G158" s="36"/>
      <c r="H158" s="35"/>
      <c r="I158" s="35"/>
      <c r="J158" s="42"/>
      <c r="K158" s="42"/>
      <c r="L158" s="42"/>
      <c r="M158" s="35"/>
      <c r="N158" s="42"/>
      <c r="O158" s="42"/>
      <c r="P158" s="42"/>
      <c r="Q158" s="35"/>
      <c r="R158" s="42"/>
      <c r="S158" s="42"/>
      <c r="T158" s="42"/>
      <c r="U158" s="35"/>
      <c r="V158" s="42"/>
      <c r="W158" s="42"/>
      <c r="X158" s="42"/>
      <c r="Y158" s="35"/>
      <c r="Z158" s="37"/>
      <c r="AA158" s="78"/>
    </row>
    <row r="159" spans="1:27" s="1" customFormat="1" ht="14.25" customHeight="1" x14ac:dyDescent="0.3">
      <c r="A159" s="48"/>
      <c r="B159" s="49" t="s">
        <v>150</v>
      </c>
      <c r="C159" s="35">
        <f t="shared" si="7"/>
        <v>0</v>
      </c>
      <c r="D159" s="36"/>
      <c r="E159" s="36"/>
      <c r="F159" s="36"/>
      <c r="G159" s="36"/>
      <c r="H159" s="35"/>
      <c r="I159" s="35"/>
      <c r="J159" s="42"/>
      <c r="K159" s="42"/>
      <c r="L159" s="42"/>
      <c r="M159" s="35"/>
      <c r="N159" s="42"/>
      <c r="O159" s="42"/>
      <c r="P159" s="42"/>
      <c r="Q159" s="35"/>
      <c r="R159" s="42"/>
      <c r="S159" s="42"/>
      <c r="T159" s="66"/>
      <c r="U159" s="35"/>
      <c r="V159" s="42"/>
      <c r="W159" s="42"/>
      <c r="X159" s="42"/>
      <c r="Y159" s="35"/>
      <c r="Z159" s="37"/>
      <c r="AA159" s="78"/>
    </row>
    <row r="160" spans="1:27" s="1" customFormat="1" x14ac:dyDescent="0.3">
      <c r="A160" s="48"/>
      <c r="B160" s="49" t="s">
        <v>151</v>
      </c>
      <c r="C160" s="35">
        <f t="shared" si="7"/>
        <v>0</v>
      </c>
      <c r="D160" s="36"/>
      <c r="E160" s="36"/>
      <c r="F160" s="36"/>
      <c r="G160" s="36"/>
      <c r="H160" s="35"/>
      <c r="I160" s="35"/>
      <c r="J160" s="42"/>
      <c r="K160" s="42"/>
      <c r="L160" s="42"/>
      <c r="M160" s="35"/>
      <c r="N160" s="42"/>
      <c r="O160" s="42"/>
      <c r="P160" s="42"/>
      <c r="Q160" s="35"/>
      <c r="R160" s="42"/>
      <c r="S160" s="42"/>
      <c r="T160" s="42"/>
      <c r="U160" s="35"/>
      <c r="V160" s="42"/>
      <c r="W160" s="42"/>
      <c r="X160" s="42"/>
      <c r="Y160" s="35"/>
      <c r="Z160" s="37"/>
      <c r="AA160" s="78"/>
    </row>
    <row r="161" spans="1:27" s="1" customFormat="1" x14ac:dyDescent="0.3">
      <c r="A161" s="48"/>
      <c r="B161" s="49" t="s">
        <v>152</v>
      </c>
      <c r="C161" s="35">
        <f t="shared" si="7"/>
        <v>0</v>
      </c>
      <c r="D161" s="36"/>
      <c r="E161" s="36"/>
      <c r="F161" s="36"/>
      <c r="G161" s="36"/>
      <c r="H161" s="35"/>
      <c r="I161" s="35"/>
      <c r="J161" s="42"/>
      <c r="K161" s="42"/>
      <c r="L161" s="42"/>
      <c r="M161" s="35"/>
      <c r="N161" s="42"/>
      <c r="O161" s="42"/>
      <c r="P161" s="42"/>
      <c r="Q161" s="35"/>
      <c r="R161" s="42"/>
      <c r="S161" s="42"/>
      <c r="T161" s="66"/>
      <c r="U161" s="35"/>
      <c r="V161" s="42"/>
      <c r="W161" s="42"/>
      <c r="X161" s="42"/>
      <c r="Y161" s="35"/>
      <c r="Z161" s="37"/>
      <c r="AA161" s="78"/>
    </row>
    <row r="162" spans="1:27" s="1" customFormat="1" x14ac:dyDescent="0.3">
      <c r="A162" s="48"/>
      <c r="B162" s="49" t="s">
        <v>153</v>
      </c>
      <c r="C162" s="35">
        <f t="shared" si="7"/>
        <v>0</v>
      </c>
      <c r="D162" s="36"/>
      <c r="E162" s="36"/>
      <c r="F162" s="36"/>
      <c r="G162" s="36"/>
      <c r="H162" s="35"/>
      <c r="I162" s="35"/>
      <c r="J162" s="42"/>
      <c r="K162" s="42"/>
      <c r="L162" s="42"/>
      <c r="M162" s="35"/>
      <c r="N162" s="42"/>
      <c r="O162" s="42"/>
      <c r="P162" s="66"/>
      <c r="Q162" s="35"/>
      <c r="R162" s="42"/>
      <c r="S162" s="42"/>
      <c r="T162" s="66"/>
      <c r="U162" s="35"/>
      <c r="V162" s="42"/>
      <c r="W162" s="42"/>
      <c r="X162" s="42"/>
      <c r="Y162" s="35"/>
      <c r="Z162" s="37"/>
      <c r="AA162" s="78"/>
    </row>
    <row r="163" spans="1:27" s="1" customFormat="1" x14ac:dyDescent="0.3">
      <c r="A163" s="48"/>
      <c r="B163" s="49" t="s">
        <v>154</v>
      </c>
      <c r="C163" s="35">
        <f t="shared" si="7"/>
        <v>0</v>
      </c>
      <c r="D163" s="36"/>
      <c r="E163" s="36"/>
      <c r="F163" s="36"/>
      <c r="G163" s="36"/>
      <c r="H163" s="35"/>
      <c r="I163" s="35"/>
      <c r="J163" s="42"/>
      <c r="K163" s="42"/>
      <c r="L163" s="42"/>
      <c r="M163" s="35"/>
      <c r="N163" s="42"/>
      <c r="O163" s="42"/>
      <c r="P163" s="42"/>
      <c r="Q163" s="35"/>
      <c r="R163" s="42"/>
      <c r="S163" s="42"/>
      <c r="T163" s="42"/>
      <c r="U163" s="35"/>
      <c r="V163" s="42"/>
      <c r="W163" s="42"/>
      <c r="X163" s="42"/>
      <c r="Y163" s="35"/>
      <c r="Z163" s="37"/>
      <c r="AA163" s="78"/>
    </row>
    <row r="164" spans="1:27" s="1" customFormat="1" x14ac:dyDescent="0.3">
      <c r="A164" s="48"/>
      <c r="B164" s="49" t="s">
        <v>155</v>
      </c>
      <c r="C164" s="35">
        <f t="shared" si="7"/>
        <v>0</v>
      </c>
      <c r="D164" s="36"/>
      <c r="E164" s="36"/>
      <c r="F164" s="36"/>
      <c r="G164" s="36"/>
      <c r="H164" s="35"/>
      <c r="I164" s="35"/>
      <c r="J164" s="42"/>
      <c r="K164" s="42"/>
      <c r="L164" s="42"/>
      <c r="M164" s="35"/>
      <c r="N164" s="42"/>
      <c r="O164" s="42"/>
      <c r="P164" s="42"/>
      <c r="Q164" s="35"/>
      <c r="R164" s="42"/>
      <c r="S164" s="42"/>
      <c r="T164" s="42"/>
      <c r="U164" s="35"/>
      <c r="V164" s="42"/>
      <c r="W164" s="42"/>
      <c r="X164" s="42"/>
      <c r="Y164" s="35"/>
      <c r="Z164" s="37"/>
      <c r="AA164" s="78"/>
    </row>
    <row r="165" spans="1:27" s="1" customFormat="1" x14ac:dyDescent="0.3">
      <c r="A165" s="48"/>
      <c r="B165" s="49" t="s">
        <v>156</v>
      </c>
      <c r="C165" s="35">
        <f t="shared" si="7"/>
        <v>0</v>
      </c>
      <c r="D165" s="36"/>
      <c r="E165" s="36"/>
      <c r="F165" s="36"/>
      <c r="G165" s="36"/>
      <c r="H165" s="35"/>
      <c r="I165" s="35"/>
      <c r="J165" s="42"/>
      <c r="K165" s="42"/>
      <c r="L165" s="42"/>
      <c r="M165" s="35"/>
      <c r="N165" s="42"/>
      <c r="O165" s="42"/>
      <c r="P165" s="42"/>
      <c r="Q165" s="35"/>
      <c r="R165" s="42"/>
      <c r="S165" s="42"/>
      <c r="T165" s="42"/>
      <c r="U165" s="35"/>
      <c r="V165" s="42"/>
      <c r="W165" s="42"/>
      <c r="X165" s="42"/>
      <c r="Y165" s="35"/>
      <c r="Z165" s="37"/>
      <c r="AA165" s="78"/>
    </row>
    <row r="166" spans="1:27" s="1" customFormat="1" x14ac:dyDescent="0.3">
      <c r="A166" s="48"/>
      <c r="B166" s="49" t="s">
        <v>157</v>
      </c>
      <c r="C166" s="35">
        <f t="shared" si="7"/>
        <v>0</v>
      </c>
      <c r="D166" s="36"/>
      <c r="E166" s="36"/>
      <c r="F166" s="36"/>
      <c r="G166" s="36"/>
      <c r="H166" s="35"/>
      <c r="I166" s="35"/>
      <c r="J166" s="42"/>
      <c r="K166" s="42"/>
      <c r="L166" s="42"/>
      <c r="M166" s="35"/>
      <c r="N166" s="42"/>
      <c r="O166" s="42"/>
      <c r="P166" s="42"/>
      <c r="Q166" s="35"/>
      <c r="R166" s="42"/>
      <c r="S166" s="42"/>
      <c r="T166" s="42"/>
      <c r="U166" s="35"/>
      <c r="V166" s="42"/>
      <c r="W166" s="42"/>
      <c r="X166" s="42"/>
      <c r="Y166" s="35"/>
      <c r="Z166" s="37"/>
      <c r="AA166" s="78"/>
    </row>
    <row r="167" spans="1:27" s="1" customFormat="1" ht="12.75" customHeight="1" x14ac:dyDescent="0.3">
      <c r="A167" s="48"/>
      <c r="B167" s="56"/>
      <c r="C167" s="35">
        <f t="shared" si="7"/>
        <v>0</v>
      </c>
      <c r="D167" s="36"/>
      <c r="E167" s="36"/>
      <c r="F167" s="36"/>
      <c r="G167" s="36"/>
      <c r="H167" s="35"/>
      <c r="I167" s="35"/>
      <c r="J167" s="42"/>
      <c r="K167" s="42"/>
      <c r="L167" s="42"/>
      <c r="M167" s="35"/>
      <c r="N167" s="42"/>
      <c r="O167" s="42"/>
      <c r="P167" s="42"/>
      <c r="Q167" s="35"/>
      <c r="R167" s="42"/>
      <c r="S167" s="42"/>
      <c r="T167" s="42"/>
      <c r="U167" s="35"/>
      <c r="V167" s="42"/>
      <c r="W167" s="42"/>
      <c r="X167" s="42"/>
      <c r="Y167" s="35"/>
      <c r="Z167" s="37"/>
      <c r="AA167" s="78"/>
    </row>
    <row r="168" spans="1:27" s="1" customFormat="1" ht="12.75" customHeight="1" x14ac:dyDescent="0.3">
      <c r="A168" s="48"/>
      <c r="B168" s="56"/>
      <c r="C168" s="35">
        <f t="shared" si="7"/>
        <v>0</v>
      </c>
      <c r="D168" s="36"/>
      <c r="E168" s="36"/>
      <c r="F168" s="36"/>
      <c r="G168" s="36"/>
      <c r="H168" s="35"/>
      <c r="I168" s="35"/>
      <c r="J168" s="42"/>
      <c r="K168" s="42"/>
      <c r="L168" s="42"/>
      <c r="M168" s="35"/>
      <c r="N168" s="42"/>
      <c r="O168" s="42"/>
      <c r="P168" s="42"/>
      <c r="Q168" s="35"/>
      <c r="R168" s="42"/>
      <c r="S168" s="42"/>
      <c r="T168" s="42"/>
      <c r="U168" s="35"/>
      <c r="V168" s="42"/>
      <c r="W168" s="42"/>
      <c r="X168" s="42"/>
      <c r="Y168" s="35"/>
      <c r="Z168" s="37"/>
      <c r="AA168" s="78"/>
    </row>
    <row r="169" spans="1:27" s="1" customFormat="1" ht="12.75" customHeight="1" x14ac:dyDescent="0.3">
      <c r="A169" s="48"/>
      <c r="B169" s="56"/>
      <c r="C169" s="35">
        <f t="shared" si="7"/>
        <v>0</v>
      </c>
      <c r="D169" s="36"/>
      <c r="E169" s="36"/>
      <c r="F169" s="36"/>
      <c r="G169" s="36"/>
      <c r="H169" s="35"/>
      <c r="I169" s="35"/>
      <c r="J169" s="42"/>
      <c r="K169" s="42"/>
      <c r="L169" s="42"/>
      <c r="M169" s="35"/>
      <c r="N169" s="42"/>
      <c r="O169" s="42"/>
      <c r="P169" s="42"/>
      <c r="Q169" s="35"/>
      <c r="R169" s="42"/>
      <c r="S169" s="42"/>
      <c r="T169" s="42"/>
      <c r="U169" s="35"/>
      <c r="V169" s="42"/>
      <c r="W169" s="42"/>
      <c r="X169" s="42"/>
      <c r="Y169" s="35"/>
      <c r="Z169" s="37"/>
      <c r="AA169" s="78"/>
    </row>
    <row r="170" spans="1:27" s="1" customFormat="1" x14ac:dyDescent="0.3">
      <c r="A170" s="48"/>
      <c r="B170" s="56"/>
      <c r="C170" s="35">
        <f t="shared" si="7"/>
        <v>0</v>
      </c>
      <c r="D170" s="36"/>
      <c r="E170" s="36"/>
      <c r="F170" s="36"/>
      <c r="G170" s="36"/>
      <c r="H170" s="35"/>
      <c r="I170" s="35"/>
      <c r="J170" s="42"/>
      <c r="K170" s="42"/>
      <c r="L170" s="42"/>
      <c r="M170" s="35"/>
      <c r="N170" s="42"/>
      <c r="O170" s="42"/>
      <c r="P170" s="42"/>
      <c r="Q170" s="35"/>
      <c r="R170" s="42"/>
      <c r="S170" s="42"/>
      <c r="T170" s="42"/>
      <c r="U170" s="35"/>
      <c r="V170" s="42"/>
      <c r="W170" s="42"/>
      <c r="X170" s="42"/>
      <c r="Y170" s="35"/>
      <c r="Z170" s="37"/>
      <c r="AA170" s="78"/>
    </row>
    <row r="171" spans="1:27" s="38" customFormat="1" x14ac:dyDescent="0.3">
      <c r="A171" s="86"/>
      <c r="B171" s="86" t="s">
        <v>158</v>
      </c>
      <c r="C171" s="35">
        <f>SUM(C4:C5,C9,C12,C29:C30,C41,C47,C85,C128,C135,C145,C153)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7"/>
      <c r="AA171" s="78"/>
    </row>
    <row r="172" spans="1:27" x14ac:dyDescent="0.3">
      <c r="A172" s="87"/>
      <c r="B172" s="87"/>
      <c r="C172" s="35">
        <f>SUM(C173:C179)</f>
        <v>0</v>
      </c>
      <c r="D172" s="36"/>
      <c r="E172" s="36"/>
      <c r="F172" s="36"/>
      <c r="G172" s="36"/>
      <c r="H172" s="35"/>
      <c r="I172" s="35"/>
      <c r="J172" s="36"/>
      <c r="K172" s="36"/>
      <c r="L172" s="36"/>
      <c r="M172" s="35"/>
      <c r="N172" s="88"/>
      <c r="O172" s="88"/>
      <c r="P172" s="88"/>
      <c r="Q172" s="35"/>
      <c r="R172" s="88"/>
      <c r="S172" s="88"/>
      <c r="T172" s="88"/>
      <c r="U172" s="35"/>
      <c r="V172" s="88"/>
      <c r="W172" s="88"/>
      <c r="X172" s="88"/>
      <c r="Y172" s="35"/>
      <c r="Z172" s="37"/>
    </row>
    <row r="173" spans="1:27" x14ac:dyDescent="0.3">
      <c r="A173" s="54"/>
      <c r="B173" s="89" t="s">
        <v>159</v>
      </c>
      <c r="C173" s="37">
        <f>C171-C4-C9-C30-C5-C12-C41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7" x14ac:dyDescent="0.3">
      <c r="A174" s="54"/>
      <c r="B174" s="90">
        <v>211</v>
      </c>
      <c r="C174" s="88">
        <f>C4</f>
        <v>0</v>
      </c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37"/>
    </row>
    <row r="175" spans="1:27" x14ac:dyDescent="0.3">
      <c r="A175" s="54"/>
      <c r="B175" s="90">
        <v>212</v>
      </c>
      <c r="C175" s="88">
        <f>C5</f>
        <v>0</v>
      </c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37"/>
    </row>
    <row r="176" spans="1:27" x14ac:dyDescent="0.3">
      <c r="A176" s="54"/>
      <c r="B176" s="90">
        <v>213</v>
      </c>
      <c r="C176" s="88">
        <f>C9</f>
        <v>0</v>
      </c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37"/>
    </row>
    <row r="177" spans="1:27" x14ac:dyDescent="0.3">
      <c r="A177" s="54"/>
      <c r="B177" s="90">
        <v>221</v>
      </c>
      <c r="C177" s="88">
        <f>C12</f>
        <v>0</v>
      </c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37"/>
    </row>
    <row r="178" spans="1:27" x14ac:dyDescent="0.3">
      <c r="A178" s="54"/>
      <c r="B178" s="91">
        <v>223</v>
      </c>
      <c r="C178" s="88">
        <f>C30</f>
        <v>0</v>
      </c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37"/>
    </row>
    <row r="179" spans="1:27" x14ac:dyDescent="0.3">
      <c r="A179" s="92"/>
      <c r="B179" s="93">
        <v>224</v>
      </c>
      <c r="C179" s="88">
        <f>C41</f>
        <v>0</v>
      </c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37"/>
    </row>
    <row r="180" spans="1:27" x14ac:dyDescent="0.3">
      <c r="A180" s="94"/>
      <c r="B180" s="95" t="s">
        <v>160</v>
      </c>
      <c r="C180" s="37">
        <f>SUM(C184:C186)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7" x14ac:dyDescent="0.3">
      <c r="B181" s="47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7"/>
      <c r="AA181" s="47"/>
    </row>
    <row r="182" spans="1:27" ht="15.6" x14ac:dyDescent="0.3">
      <c r="A182" s="96"/>
      <c r="B182" s="97" t="s">
        <v>161</v>
      </c>
      <c r="C182" s="35">
        <f>C172-C173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7"/>
    </row>
    <row r="183" spans="1:27" ht="15.6" x14ac:dyDescent="0.3">
      <c r="A183" s="96"/>
      <c r="B183" s="98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7"/>
      <c r="AA183" s="47"/>
    </row>
    <row r="184" spans="1:27" x14ac:dyDescent="0.3">
      <c r="A184" s="96"/>
      <c r="B184" s="99" t="s">
        <v>162</v>
      </c>
      <c r="C184" s="37">
        <f>SUM(D184:G184)</f>
        <v>0</v>
      </c>
      <c r="D184" s="36"/>
      <c r="E184" s="36"/>
      <c r="F184" s="36"/>
      <c r="G184" s="36"/>
      <c r="H184" s="37"/>
      <c r="I184" s="37"/>
      <c r="J184" s="36"/>
      <c r="K184" s="36"/>
      <c r="L184" s="36"/>
      <c r="M184" s="37"/>
      <c r="N184" s="36"/>
      <c r="O184" s="36"/>
      <c r="P184" s="36"/>
      <c r="Q184" s="37"/>
      <c r="R184" s="36"/>
      <c r="S184" s="36"/>
      <c r="T184" s="36"/>
      <c r="U184" s="37"/>
      <c r="V184" s="36"/>
      <c r="W184" s="36"/>
      <c r="X184" s="36"/>
      <c r="Y184" s="37"/>
      <c r="Z184" s="37"/>
    </row>
    <row r="185" spans="1:27" x14ac:dyDescent="0.3">
      <c r="A185" s="96"/>
      <c r="B185" s="99" t="s">
        <v>163</v>
      </c>
      <c r="C185" s="37">
        <f>SUM(D185:G185)</f>
        <v>0</v>
      </c>
      <c r="D185" s="36"/>
      <c r="E185" s="36"/>
      <c r="F185" s="36"/>
      <c r="G185" s="36"/>
      <c r="H185" s="37"/>
      <c r="I185" s="37"/>
      <c r="J185" s="36"/>
      <c r="K185" s="36"/>
      <c r="L185" s="36"/>
      <c r="M185" s="37"/>
      <c r="N185" s="36"/>
      <c r="O185" s="36"/>
      <c r="P185" s="36"/>
      <c r="Q185" s="37"/>
      <c r="R185" s="36"/>
      <c r="S185" s="36"/>
      <c r="T185" s="36"/>
      <c r="U185" s="37"/>
      <c r="V185" s="36"/>
      <c r="W185" s="36"/>
      <c r="X185" s="36"/>
      <c r="Y185" s="37"/>
      <c r="Z185" s="37"/>
    </row>
    <row r="186" spans="1:27" x14ac:dyDescent="0.3">
      <c r="A186" s="96"/>
      <c r="B186" s="99" t="s">
        <v>164</v>
      </c>
      <c r="C186" s="37">
        <f>SUM(D186:G186)</f>
        <v>0</v>
      </c>
      <c r="D186" s="36"/>
      <c r="E186" s="36"/>
      <c r="F186" s="36"/>
      <c r="G186" s="36"/>
      <c r="H186" s="37"/>
      <c r="I186" s="37"/>
      <c r="J186" s="36"/>
      <c r="K186" s="36"/>
      <c r="L186" s="36"/>
      <c r="M186" s="37"/>
      <c r="N186" s="36"/>
      <c r="O186" s="36"/>
      <c r="P186" s="36"/>
      <c r="Q186" s="37"/>
      <c r="R186" s="36"/>
      <c r="S186" s="36"/>
      <c r="T186" s="36"/>
      <c r="U186" s="37"/>
      <c r="V186" s="36"/>
      <c r="W186" s="36"/>
      <c r="X186" s="36"/>
      <c r="Y186" s="37"/>
      <c r="Z186" s="37"/>
    </row>
    <row r="187" spans="1:27" ht="21.75" customHeight="1" x14ac:dyDescent="0.3">
      <c r="A187" s="412"/>
      <c r="B187" s="412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7"/>
      <c r="AA187" s="47"/>
    </row>
    <row r="188" spans="1:27" x14ac:dyDescent="0.3">
      <c r="A188" s="96"/>
      <c r="B188" s="99" t="s">
        <v>165</v>
      </c>
      <c r="C188" s="100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7"/>
      <c r="AA188" s="47"/>
    </row>
    <row r="189" spans="1:27" s="61" customFormat="1" ht="15" customHeight="1" x14ac:dyDescent="0.3">
      <c r="A189" s="101">
        <v>225</v>
      </c>
      <c r="B189" s="102" t="s">
        <v>65</v>
      </c>
      <c r="C189" s="35">
        <f>SUM(C191:C198)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7"/>
    </row>
    <row r="190" spans="1:27" s="105" customFormat="1" ht="15" customHeight="1" x14ac:dyDescent="0.3">
      <c r="A190" s="103"/>
      <c r="B190" s="104" t="s">
        <v>37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7"/>
    </row>
    <row r="191" spans="1:27" s="63" customFormat="1" ht="25.5" customHeight="1" x14ac:dyDescent="0.3">
      <c r="A191" s="406"/>
      <c r="B191" s="106" t="s">
        <v>68</v>
      </c>
      <c r="C191" s="35">
        <f t="shared" ref="C191:C196" si="8">SUM(D191:G191)</f>
        <v>0</v>
      </c>
      <c r="D191" s="36"/>
      <c r="E191" s="36"/>
      <c r="F191" s="36"/>
      <c r="G191" s="36"/>
      <c r="H191" s="35"/>
      <c r="I191" s="35"/>
      <c r="J191" s="36"/>
      <c r="K191" s="36"/>
      <c r="L191" s="36"/>
      <c r="M191" s="35"/>
      <c r="N191" s="88"/>
      <c r="O191" s="88"/>
      <c r="P191" s="88"/>
      <c r="Q191" s="35"/>
      <c r="R191" s="88"/>
      <c r="S191" s="88"/>
      <c r="T191" s="88"/>
      <c r="U191" s="35"/>
      <c r="V191" s="88"/>
      <c r="W191" s="88"/>
      <c r="X191" s="88"/>
      <c r="Y191" s="35"/>
      <c r="Z191" s="37"/>
    </row>
    <row r="192" spans="1:27" s="63" customFormat="1" ht="25.5" customHeight="1" x14ac:dyDescent="0.3">
      <c r="A192" s="406"/>
      <c r="B192" s="107" t="s">
        <v>69</v>
      </c>
      <c r="C192" s="35">
        <f t="shared" si="8"/>
        <v>0</v>
      </c>
      <c r="D192" s="36"/>
      <c r="E192" s="36"/>
      <c r="F192" s="36"/>
      <c r="G192" s="36"/>
      <c r="H192" s="35"/>
      <c r="I192" s="35"/>
      <c r="J192" s="36"/>
      <c r="K192" s="36"/>
      <c r="L192" s="36"/>
      <c r="M192" s="35"/>
      <c r="N192" s="88"/>
      <c r="O192" s="88"/>
      <c r="P192" s="88"/>
      <c r="Q192" s="35"/>
      <c r="R192" s="88"/>
      <c r="S192" s="88"/>
      <c r="T192" s="88"/>
      <c r="U192" s="35"/>
      <c r="V192" s="88"/>
      <c r="W192" s="88"/>
      <c r="X192" s="88"/>
      <c r="Y192" s="35"/>
      <c r="Z192" s="37"/>
    </row>
    <row r="193" spans="1:26" s="63" customFormat="1" ht="12.75" customHeight="1" x14ac:dyDescent="0.3">
      <c r="A193" s="406"/>
      <c r="B193" s="107" t="s">
        <v>166</v>
      </c>
      <c r="C193" s="35">
        <f t="shared" si="8"/>
        <v>0</v>
      </c>
      <c r="D193" s="36"/>
      <c r="E193" s="36"/>
      <c r="F193" s="36"/>
      <c r="G193" s="36"/>
      <c r="H193" s="35"/>
      <c r="I193" s="35"/>
      <c r="J193" s="36"/>
      <c r="K193" s="36"/>
      <c r="L193" s="36"/>
      <c r="M193" s="35"/>
      <c r="N193" s="88"/>
      <c r="O193" s="88"/>
      <c r="P193" s="88"/>
      <c r="Q193" s="35"/>
      <c r="R193" s="88"/>
      <c r="S193" s="88"/>
      <c r="T193" s="88"/>
      <c r="U193" s="35"/>
      <c r="V193" s="88"/>
      <c r="W193" s="88"/>
      <c r="X193" s="88"/>
      <c r="Y193" s="35"/>
      <c r="Z193" s="37"/>
    </row>
    <row r="194" spans="1:26" s="63" customFormat="1" x14ac:dyDescent="0.3">
      <c r="A194" s="108"/>
      <c r="B194" s="109" t="s">
        <v>80</v>
      </c>
      <c r="C194" s="35">
        <f t="shared" si="8"/>
        <v>0</v>
      </c>
      <c r="D194" s="36"/>
      <c r="E194" s="36"/>
      <c r="F194" s="36"/>
      <c r="G194" s="36"/>
      <c r="H194" s="35"/>
      <c r="I194" s="35"/>
      <c r="J194" s="36"/>
      <c r="K194" s="36"/>
      <c r="L194" s="36"/>
      <c r="M194" s="35"/>
      <c r="N194" s="88"/>
      <c r="O194" s="88"/>
      <c r="P194" s="88"/>
      <c r="Q194" s="35"/>
      <c r="R194" s="88"/>
      <c r="S194" s="88"/>
      <c r="T194" s="110"/>
      <c r="U194" s="35"/>
      <c r="V194" s="88"/>
      <c r="W194" s="88"/>
      <c r="X194" s="88"/>
      <c r="Y194" s="35"/>
      <c r="Z194" s="37"/>
    </row>
    <row r="195" spans="1:26" s="63" customFormat="1" x14ac:dyDescent="0.3">
      <c r="A195" s="111"/>
      <c r="B195" s="112" t="s">
        <v>167</v>
      </c>
      <c r="C195" s="35">
        <f t="shared" si="8"/>
        <v>0</v>
      </c>
      <c r="D195" s="36"/>
      <c r="E195" s="36"/>
      <c r="F195" s="36"/>
      <c r="G195" s="36"/>
      <c r="H195" s="35"/>
      <c r="I195" s="35"/>
      <c r="J195" s="36"/>
      <c r="K195" s="36"/>
      <c r="L195" s="36"/>
      <c r="M195" s="35"/>
      <c r="N195" s="88"/>
      <c r="O195" s="88"/>
      <c r="P195" s="88"/>
      <c r="Q195" s="35"/>
      <c r="R195" s="88"/>
      <c r="S195" s="88"/>
      <c r="T195" s="88"/>
      <c r="U195" s="35"/>
      <c r="V195" s="88"/>
      <c r="W195" s="88"/>
      <c r="X195" s="88"/>
      <c r="Y195" s="35"/>
      <c r="Z195" s="37"/>
    </row>
    <row r="196" spans="1:26" s="63" customFormat="1" x14ac:dyDescent="0.3">
      <c r="A196" s="111"/>
      <c r="B196" s="113" t="s">
        <v>168</v>
      </c>
      <c r="C196" s="35">
        <f t="shared" si="8"/>
        <v>0</v>
      </c>
      <c r="D196" s="36"/>
      <c r="E196" s="36"/>
      <c r="F196" s="36"/>
      <c r="G196" s="36"/>
      <c r="H196" s="35"/>
      <c r="I196" s="35"/>
      <c r="J196" s="36"/>
      <c r="K196" s="36"/>
      <c r="L196" s="36"/>
      <c r="M196" s="35"/>
      <c r="N196" s="88"/>
      <c r="O196" s="88"/>
      <c r="P196" s="88"/>
      <c r="Q196" s="35"/>
      <c r="R196" s="88"/>
      <c r="S196" s="88"/>
      <c r="T196" s="88"/>
      <c r="U196" s="35"/>
      <c r="V196" s="88"/>
      <c r="W196" s="88"/>
      <c r="X196" s="88"/>
      <c r="Y196" s="35"/>
      <c r="Z196" s="37"/>
    </row>
    <row r="197" spans="1:26" s="63" customFormat="1" x14ac:dyDescent="0.3">
      <c r="A197" s="111"/>
      <c r="B197" s="113"/>
      <c r="C197" s="35"/>
      <c r="D197" s="36"/>
      <c r="E197" s="36"/>
      <c r="F197" s="36"/>
      <c r="G197" s="36"/>
      <c r="H197" s="35"/>
      <c r="I197" s="35"/>
      <c r="J197" s="36"/>
      <c r="K197" s="36"/>
      <c r="L197" s="36"/>
      <c r="M197" s="35"/>
      <c r="N197" s="88"/>
      <c r="O197" s="88"/>
      <c r="P197" s="88"/>
      <c r="Q197" s="35"/>
      <c r="R197" s="88"/>
      <c r="S197" s="88"/>
      <c r="T197" s="88"/>
      <c r="U197" s="35"/>
      <c r="V197" s="88"/>
      <c r="W197" s="88"/>
      <c r="X197" s="88"/>
      <c r="Y197" s="35"/>
      <c r="Z197" s="37"/>
    </row>
    <row r="198" spans="1:26" s="70" customFormat="1" x14ac:dyDescent="0.3">
      <c r="A198" s="114"/>
      <c r="B198" s="115" t="s">
        <v>83</v>
      </c>
      <c r="C198" s="35"/>
      <c r="D198" s="36"/>
      <c r="E198" s="36"/>
      <c r="F198" s="36"/>
      <c r="G198" s="36"/>
      <c r="H198" s="35"/>
      <c r="I198" s="35"/>
      <c r="J198" s="36"/>
      <c r="K198" s="36"/>
      <c r="L198" s="36"/>
      <c r="M198" s="35"/>
      <c r="N198" s="88"/>
      <c r="O198" s="88"/>
      <c r="P198" s="88"/>
      <c r="Q198" s="35"/>
      <c r="R198" s="88"/>
      <c r="S198" s="88"/>
      <c r="T198" s="88"/>
      <c r="U198" s="35"/>
      <c r="V198" s="88"/>
      <c r="W198" s="88"/>
      <c r="X198" s="88"/>
      <c r="Y198" s="35"/>
      <c r="Z198" s="37"/>
    </row>
    <row r="199" spans="1:26" s="38" customFormat="1" ht="15" customHeight="1" x14ac:dyDescent="0.3">
      <c r="A199" s="116">
        <v>226</v>
      </c>
      <c r="B199" s="117" t="s">
        <v>97</v>
      </c>
      <c r="C199" s="35">
        <f>SUM(D199:G199)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7"/>
    </row>
    <row r="200" spans="1:26" s="74" customFormat="1" ht="15" customHeight="1" x14ac:dyDescent="0.3">
      <c r="A200" s="118"/>
      <c r="B200" s="109" t="s">
        <v>37</v>
      </c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7"/>
    </row>
    <row r="201" spans="1:26" s="63" customFormat="1" ht="15" customHeight="1" x14ac:dyDescent="0.3">
      <c r="A201" s="119"/>
      <c r="B201" s="120" t="s">
        <v>116</v>
      </c>
      <c r="C201" s="35">
        <f t="shared" ref="C201:C208" si="9">SUM(D201:G201)</f>
        <v>0</v>
      </c>
      <c r="D201" s="36"/>
      <c r="E201" s="36"/>
      <c r="F201" s="36"/>
      <c r="G201" s="36"/>
      <c r="H201" s="35"/>
      <c r="I201" s="35"/>
      <c r="J201" s="36"/>
      <c r="K201" s="36"/>
      <c r="L201" s="36"/>
      <c r="M201" s="35"/>
      <c r="N201" s="88"/>
      <c r="O201" s="88"/>
      <c r="P201" s="88"/>
      <c r="Q201" s="35"/>
      <c r="R201" s="88"/>
      <c r="S201" s="88"/>
      <c r="T201" s="88"/>
      <c r="U201" s="35"/>
      <c r="V201" s="88"/>
      <c r="W201" s="88"/>
      <c r="X201" s="88"/>
      <c r="Y201" s="35"/>
      <c r="Z201" s="37"/>
    </row>
    <row r="202" spans="1:26" s="63" customFormat="1" ht="15" customHeight="1" x14ac:dyDescent="0.3">
      <c r="A202" s="119"/>
      <c r="B202" s="120" t="s">
        <v>167</v>
      </c>
      <c r="C202" s="35">
        <f t="shared" si="9"/>
        <v>0</v>
      </c>
      <c r="D202" s="36"/>
      <c r="E202" s="36"/>
      <c r="F202" s="36"/>
      <c r="G202" s="36"/>
      <c r="H202" s="35"/>
      <c r="I202" s="35"/>
      <c r="J202" s="36"/>
      <c r="K202" s="36"/>
      <c r="L202" s="36"/>
      <c r="M202" s="35"/>
      <c r="N202" s="88"/>
      <c r="O202" s="88"/>
      <c r="P202" s="88"/>
      <c r="Q202" s="35"/>
      <c r="R202" s="88"/>
      <c r="S202" s="88"/>
      <c r="T202" s="88"/>
      <c r="U202" s="35"/>
      <c r="V202" s="88"/>
      <c r="W202" s="88"/>
      <c r="X202" s="88"/>
      <c r="Y202" s="35"/>
      <c r="Z202" s="37"/>
    </row>
    <row r="203" spans="1:26" s="63" customFormat="1" x14ac:dyDescent="0.3">
      <c r="A203" s="119"/>
      <c r="B203" s="120" t="s">
        <v>169</v>
      </c>
      <c r="C203" s="35">
        <f t="shared" si="9"/>
        <v>0</v>
      </c>
      <c r="D203" s="36"/>
      <c r="E203" s="36"/>
      <c r="F203" s="36"/>
      <c r="G203" s="36"/>
      <c r="H203" s="35"/>
      <c r="I203" s="35"/>
      <c r="J203" s="36"/>
      <c r="K203" s="36"/>
      <c r="L203" s="36"/>
      <c r="M203" s="35"/>
      <c r="N203" s="88"/>
      <c r="O203" s="88"/>
      <c r="P203" s="88"/>
      <c r="Q203" s="35"/>
      <c r="R203" s="88"/>
      <c r="S203" s="88"/>
      <c r="T203" s="88"/>
      <c r="U203" s="35"/>
      <c r="V203" s="88"/>
      <c r="W203" s="88"/>
      <c r="X203" s="88"/>
      <c r="Y203" s="35"/>
      <c r="Z203" s="37"/>
    </row>
    <row r="204" spans="1:26" s="63" customFormat="1" ht="15" customHeight="1" x14ac:dyDescent="0.3">
      <c r="A204" s="119"/>
      <c r="B204" s="121" t="s">
        <v>170</v>
      </c>
      <c r="C204" s="35">
        <f t="shared" si="9"/>
        <v>0</v>
      </c>
      <c r="D204" s="36"/>
      <c r="E204" s="36"/>
      <c r="F204" s="36"/>
      <c r="G204" s="36"/>
      <c r="H204" s="35"/>
      <c r="I204" s="35"/>
      <c r="J204" s="36"/>
      <c r="K204" s="36"/>
      <c r="L204" s="36"/>
      <c r="M204" s="35"/>
      <c r="N204" s="88"/>
      <c r="O204" s="88"/>
      <c r="P204" s="88"/>
      <c r="Q204" s="35"/>
      <c r="R204" s="88"/>
      <c r="S204" s="88"/>
      <c r="T204" s="88"/>
      <c r="U204" s="35"/>
      <c r="V204" s="88"/>
      <c r="W204" s="88"/>
      <c r="X204" s="88"/>
      <c r="Y204" s="35"/>
      <c r="Z204" s="37"/>
    </row>
    <row r="205" spans="1:26" s="63" customFormat="1" ht="15" customHeight="1" x14ac:dyDescent="0.3">
      <c r="A205" s="119"/>
      <c r="B205" s="122"/>
      <c r="C205" s="35">
        <f t="shared" si="9"/>
        <v>0</v>
      </c>
      <c r="D205" s="36"/>
      <c r="E205" s="36"/>
      <c r="F205" s="36"/>
      <c r="G205" s="36"/>
      <c r="H205" s="35"/>
      <c r="I205" s="35"/>
      <c r="J205" s="36"/>
      <c r="K205" s="36"/>
      <c r="L205" s="36"/>
      <c r="M205" s="35"/>
      <c r="N205" s="88"/>
      <c r="O205" s="88"/>
      <c r="P205" s="88"/>
      <c r="Q205" s="35"/>
      <c r="R205" s="88"/>
      <c r="S205" s="88"/>
      <c r="T205" s="88"/>
      <c r="U205" s="35"/>
      <c r="V205" s="88"/>
      <c r="W205" s="88"/>
      <c r="X205" s="88"/>
      <c r="Y205" s="35"/>
      <c r="Z205" s="37"/>
    </row>
    <row r="206" spans="1:26" s="63" customFormat="1" ht="15" customHeight="1" x14ac:dyDescent="0.3">
      <c r="A206" s="119"/>
      <c r="B206" s="122"/>
      <c r="C206" s="35">
        <f t="shared" si="9"/>
        <v>0</v>
      </c>
      <c r="D206" s="36"/>
      <c r="E206" s="36"/>
      <c r="F206" s="36"/>
      <c r="G206" s="36"/>
      <c r="H206" s="35"/>
      <c r="I206" s="35"/>
      <c r="J206" s="36"/>
      <c r="K206" s="36"/>
      <c r="L206" s="36"/>
      <c r="M206" s="35"/>
      <c r="N206" s="88"/>
      <c r="O206" s="88"/>
      <c r="P206" s="88"/>
      <c r="Q206" s="35"/>
      <c r="R206" s="88"/>
      <c r="S206" s="88"/>
      <c r="T206" s="88"/>
      <c r="U206" s="35"/>
      <c r="V206" s="88"/>
      <c r="W206" s="88"/>
      <c r="X206" s="88"/>
      <c r="Y206" s="35"/>
      <c r="Z206" s="37"/>
    </row>
    <row r="207" spans="1:26" s="63" customFormat="1" ht="15" customHeight="1" x14ac:dyDescent="0.3">
      <c r="A207" s="119"/>
      <c r="B207" s="122"/>
      <c r="C207" s="35">
        <f t="shared" si="9"/>
        <v>0</v>
      </c>
      <c r="D207" s="36"/>
      <c r="E207" s="36"/>
      <c r="F207" s="36"/>
      <c r="G207" s="36"/>
      <c r="H207" s="35"/>
      <c r="I207" s="35"/>
      <c r="J207" s="36"/>
      <c r="K207" s="36"/>
      <c r="L207" s="36"/>
      <c r="M207" s="35"/>
      <c r="N207" s="88"/>
      <c r="O207" s="88"/>
      <c r="P207" s="88"/>
      <c r="Q207" s="35"/>
      <c r="R207" s="88"/>
      <c r="S207" s="88"/>
      <c r="T207" s="88"/>
      <c r="U207" s="35"/>
      <c r="V207" s="88"/>
      <c r="W207" s="88"/>
      <c r="X207" s="88"/>
      <c r="Y207" s="35"/>
      <c r="Z207" s="37"/>
    </row>
    <row r="208" spans="1:26" s="63" customFormat="1" ht="15" customHeight="1" x14ac:dyDescent="0.3">
      <c r="A208" s="119"/>
      <c r="B208" s="122"/>
      <c r="C208" s="35">
        <f t="shared" si="9"/>
        <v>0</v>
      </c>
      <c r="D208" s="36"/>
      <c r="E208" s="36"/>
      <c r="F208" s="36"/>
      <c r="G208" s="36"/>
      <c r="H208" s="35"/>
      <c r="I208" s="35"/>
      <c r="J208" s="36"/>
      <c r="K208" s="36"/>
      <c r="L208" s="36"/>
      <c r="M208" s="35"/>
      <c r="N208" s="88"/>
      <c r="O208" s="88"/>
      <c r="P208" s="88"/>
      <c r="Q208" s="35"/>
      <c r="R208" s="88"/>
      <c r="S208" s="88"/>
      <c r="T208" s="88"/>
      <c r="U208" s="35"/>
      <c r="V208" s="88"/>
      <c r="W208" s="88"/>
      <c r="X208" s="88"/>
      <c r="Y208" s="35"/>
      <c r="Z208" s="37"/>
    </row>
    <row r="209" spans="1:26" s="63" customFormat="1" ht="15" customHeight="1" x14ac:dyDescent="0.3">
      <c r="A209" s="119"/>
      <c r="B209" s="122"/>
      <c r="C209" s="35"/>
      <c r="D209" s="36"/>
      <c r="E209" s="36"/>
      <c r="F209" s="36"/>
      <c r="G209" s="36"/>
      <c r="H209" s="35"/>
      <c r="I209" s="35"/>
      <c r="J209" s="36"/>
      <c r="K209" s="36"/>
      <c r="L209" s="36"/>
      <c r="M209" s="35"/>
      <c r="N209" s="88"/>
      <c r="O209" s="88"/>
      <c r="P209" s="88"/>
      <c r="Q209" s="35"/>
      <c r="R209" s="88"/>
      <c r="S209" s="88"/>
      <c r="T209" s="88"/>
      <c r="U209" s="35"/>
      <c r="V209" s="88"/>
      <c r="W209" s="88"/>
      <c r="X209" s="88"/>
      <c r="Y209" s="35"/>
      <c r="Z209" s="37"/>
    </row>
    <row r="210" spans="1:26" s="63" customFormat="1" ht="15" customHeight="1" x14ac:dyDescent="0.3">
      <c r="A210" s="119"/>
      <c r="B210" s="122"/>
      <c r="C210" s="35">
        <f>SUM(D210:G210)</f>
        <v>0</v>
      </c>
      <c r="D210" s="36"/>
      <c r="E210" s="36"/>
      <c r="F210" s="36"/>
      <c r="G210" s="36"/>
      <c r="H210" s="35"/>
      <c r="I210" s="35"/>
      <c r="J210" s="36"/>
      <c r="K210" s="36"/>
      <c r="L210" s="36"/>
      <c r="M210" s="35"/>
      <c r="N210" s="88"/>
      <c r="O210" s="88"/>
      <c r="P210" s="88"/>
      <c r="Q210" s="35"/>
      <c r="R210" s="88"/>
      <c r="S210" s="88"/>
      <c r="T210" s="88"/>
      <c r="U210" s="35"/>
      <c r="V210" s="88"/>
      <c r="W210" s="88"/>
      <c r="X210" s="88"/>
      <c r="Y210" s="35"/>
      <c r="Z210" s="37"/>
    </row>
    <row r="211" spans="1:26" s="63" customFormat="1" ht="15" customHeight="1" x14ac:dyDescent="0.3">
      <c r="A211" s="119"/>
      <c r="B211" s="122"/>
      <c r="C211" s="35">
        <f>SUM(D211:G211)</f>
        <v>0</v>
      </c>
      <c r="D211" s="36"/>
      <c r="E211" s="36"/>
      <c r="F211" s="36"/>
      <c r="G211" s="36"/>
      <c r="H211" s="35"/>
      <c r="I211" s="35"/>
      <c r="J211" s="36"/>
      <c r="K211" s="36"/>
      <c r="L211" s="36"/>
      <c r="M211" s="35"/>
      <c r="N211" s="88"/>
      <c r="O211" s="88"/>
      <c r="P211" s="88"/>
      <c r="Q211" s="35"/>
      <c r="R211" s="88"/>
      <c r="S211" s="88"/>
      <c r="T211" s="88"/>
      <c r="U211" s="35"/>
      <c r="V211" s="88"/>
      <c r="W211" s="88"/>
      <c r="X211" s="88"/>
      <c r="Y211" s="35"/>
      <c r="Z211" s="37"/>
    </row>
    <row r="212" spans="1:26" s="38" customFormat="1" ht="26.4" x14ac:dyDescent="0.3">
      <c r="A212" s="123">
        <v>310</v>
      </c>
      <c r="B212" s="124" t="s">
        <v>142</v>
      </c>
      <c r="C212" s="35">
        <f>SUM(C213:C216)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7"/>
    </row>
    <row r="213" spans="1:26" s="38" customFormat="1" x14ac:dyDescent="0.3">
      <c r="A213" s="125"/>
      <c r="B213" s="126"/>
      <c r="C213" s="35">
        <f>SUM(D213:G213)</f>
        <v>0</v>
      </c>
      <c r="D213" s="36"/>
      <c r="E213" s="36"/>
      <c r="F213" s="36"/>
      <c r="G213" s="36"/>
      <c r="H213" s="35"/>
      <c r="I213" s="35"/>
      <c r="J213" s="36"/>
      <c r="K213" s="36"/>
      <c r="L213" s="36"/>
      <c r="M213" s="35"/>
      <c r="N213" s="88"/>
      <c r="O213" s="88"/>
      <c r="P213" s="88"/>
      <c r="Q213" s="35"/>
      <c r="R213" s="88"/>
      <c r="S213" s="88"/>
      <c r="T213" s="88"/>
      <c r="U213" s="35"/>
      <c r="V213" s="88"/>
      <c r="W213" s="88"/>
      <c r="X213" s="88"/>
      <c r="Y213" s="35"/>
      <c r="Z213" s="37"/>
    </row>
    <row r="214" spans="1:26" s="38" customFormat="1" x14ac:dyDescent="0.3">
      <c r="A214" s="127"/>
      <c r="B214" s="128" t="s">
        <v>171</v>
      </c>
      <c r="C214" s="35">
        <f>SUM(D214:G214)</f>
        <v>0</v>
      </c>
      <c r="D214" s="36"/>
      <c r="E214" s="36"/>
      <c r="F214" s="36"/>
      <c r="G214" s="36"/>
      <c r="H214" s="35"/>
      <c r="I214" s="35"/>
      <c r="J214" s="36"/>
      <c r="K214" s="36"/>
      <c r="L214" s="36"/>
      <c r="M214" s="35"/>
      <c r="N214" s="88"/>
      <c r="O214" s="88"/>
      <c r="P214" s="88"/>
      <c r="Q214" s="35"/>
      <c r="R214" s="88"/>
      <c r="S214" s="88"/>
      <c r="T214" s="88"/>
      <c r="U214" s="35"/>
      <c r="V214" s="88"/>
      <c r="W214" s="88"/>
      <c r="X214" s="88"/>
      <c r="Y214" s="35"/>
      <c r="Z214" s="37"/>
    </row>
    <row r="215" spans="1:26" s="38" customFormat="1" x14ac:dyDescent="0.3">
      <c r="A215" s="127"/>
      <c r="B215" s="128"/>
      <c r="C215" s="35">
        <f>SUM(D215:G215)</f>
        <v>0</v>
      </c>
      <c r="D215" s="36"/>
      <c r="E215" s="36"/>
      <c r="F215" s="36"/>
      <c r="G215" s="36"/>
      <c r="H215" s="35"/>
      <c r="I215" s="35"/>
      <c r="J215" s="36"/>
      <c r="K215" s="36"/>
      <c r="L215" s="36"/>
      <c r="M215" s="35"/>
      <c r="N215" s="88"/>
      <c r="O215" s="88"/>
      <c r="P215" s="88"/>
      <c r="Q215" s="35"/>
      <c r="R215" s="88"/>
      <c r="S215" s="88"/>
      <c r="T215" s="88"/>
      <c r="U215" s="35"/>
      <c r="V215" s="88"/>
      <c r="W215" s="88"/>
      <c r="X215" s="88"/>
      <c r="Y215" s="35"/>
      <c r="Z215" s="37"/>
    </row>
    <row r="216" spans="1:26" s="38" customFormat="1" x14ac:dyDescent="0.3">
      <c r="A216" s="130"/>
      <c r="B216" s="131"/>
      <c r="C216" s="35">
        <f>SUM(D216:G216)</f>
        <v>0</v>
      </c>
      <c r="D216" s="36"/>
      <c r="E216" s="36"/>
      <c r="F216" s="36"/>
      <c r="G216" s="36"/>
      <c r="H216" s="35"/>
      <c r="I216" s="35"/>
      <c r="J216" s="36"/>
      <c r="K216" s="36"/>
      <c r="L216" s="36"/>
      <c r="M216" s="35"/>
      <c r="N216" s="88"/>
      <c r="O216" s="88"/>
      <c r="P216" s="88"/>
      <c r="Q216" s="35"/>
      <c r="R216" s="88"/>
      <c r="S216" s="88"/>
      <c r="T216" s="88"/>
      <c r="U216" s="35"/>
      <c r="V216" s="88"/>
      <c r="W216" s="88"/>
      <c r="X216" s="88"/>
      <c r="Y216" s="35"/>
      <c r="Z216" s="37"/>
    </row>
    <row r="217" spans="1:26" s="38" customFormat="1" ht="26.4" x14ac:dyDescent="0.3">
      <c r="A217" s="123">
        <v>340</v>
      </c>
      <c r="B217" s="124" t="s">
        <v>145</v>
      </c>
      <c r="C217" s="35">
        <f>SUM(C219:C226)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7"/>
    </row>
    <row r="218" spans="1:26" s="85" customFormat="1" x14ac:dyDescent="0.3">
      <c r="A218" s="132"/>
      <c r="B218" s="133" t="s">
        <v>37</v>
      </c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7"/>
    </row>
    <row r="219" spans="1:26" s="1" customFormat="1" ht="26.4" x14ac:dyDescent="0.3">
      <c r="A219" s="134"/>
      <c r="B219" s="49" t="s">
        <v>172</v>
      </c>
      <c r="C219" s="35">
        <f t="shared" ref="C219:C226" si="10">SUM(D219:G219)</f>
        <v>0</v>
      </c>
      <c r="D219" s="36"/>
      <c r="E219" s="36"/>
      <c r="F219" s="36"/>
      <c r="G219" s="36"/>
      <c r="H219" s="35"/>
      <c r="I219" s="35"/>
      <c r="J219" s="36"/>
      <c r="K219" s="36"/>
      <c r="L219" s="36"/>
      <c r="M219" s="35"/>
      <c r="N219" s="88"/>
      <c r="O219" s="88"/>
      <c r="P219" s="88"/>
      <c r="Q219" s="35"/>
      <c r="R219" s="88"/>
      <c r="S219" s="88"/>
      <c r="T219" s="88"/>
      <c r="U219" s="35"/>
      <c r="V219" s="88"/>
      <c r="W219" s="88"/>
      <c r="X219" s="88"/>
      <c r="Y219" s="35"/>
      <c r="Z219" s="37"/>
    </row>
    <row r="220" spans="1:26" s="1" customFormat="1" x14ac:dyDescent="0.3">
      <c r="A220" s="135"/>
      <c r="B220" s="136"/>
      <c r="C220" s="35">
        <f t="shared" si="10"/>
        <v>0</v>
      </c>
      <c r="D220" s="36"/>
      <c r="E220" s="36"/>
      <c r="F220" s="36"/>
      <c r="G220" s="36"/>
      <c r="H220" s="35"/>
      <c r="I220" s="35"/>
      <c r="J220" s="36"/>
      <c r="K220" s="36"/>
      <c r="L220" s="36"/>
      <c r="M220" s="35"/>
      <c r="N220" s="88"/>
      <c r="O220" s="88"/>
      <c r="P220" s="88"/>
      <c r="Q220" s="35"/>
      <c r="R220" s="88"/>
      <c r="S220" s="88"/>
      <c r="T220" s="88"/>
      <c r="U220" s="35"/>
      <c r="V220" s="88"/>
      <c r="W220" s="88"/>
      <c r="X220" s="88"/>
      <c r="Y220" s="35"/>
      <c r="Z220" s="37"/>
    </row>
    <row r="221" spans="1:26" s="1" customFormat="1" ht="12.75" customHeight="1" x14ac:dyDescent="0.3">
      <c r="A221" s="135"/>
      <c r="B221" s="136"/>
      <c r="C221" s="35">
        <f t="shared" si="10"/>
        <v>0</v>
      </c>
      <c r="D221" s="36"/>
      <c r="E221" s="36"/>
      <c r="F221" s="36"/>
      <c r="G221" s="36"/>
      <c r="H221" s="35"/>
      <c r="I221" s="35"/>
      <c r="J221" s="36"/>
      <c r="K221" s="36"/>
      <c r="L221" s="36"/>
      <c r="M221" s="35"/>
      <c r="N221" s="88"/>
      <c r="O221" s="88"/>
      <c r="P221" s="88"/>
      <c r="Q221" s="35"/>
      <c r="R221" s="88"/>
      <c r="S221" s="88"/>
      <c r="T221" s="88"/>
      <c r="U221" s="35"/>
      <c r="V221" s="88"/>
      <c r="W221" s="88"/>
      <c r="X221" s="88"/>
      <c r="Y221" s="35"/>
      <c r="Z221" s="37"/>
    </row>
    <row r="222" spans="1:26" s="1" customFormat="1" ht="12.75" customHeight="1" x14ac:dyDescent="0.3">
      <c r="A222" s="135"/>
      <c r="B222" s="136"/>
      <c r="C222" s="35">
        <f t="shared" si="10"/>
        <v>0</v>
      </c>
      <c r="D222" s="36"/>
      <c r="E222" s="36"/>
      <c r="F222" s="36"/>
      <c r="G222" s="36"/>
      <c r="H222" s="35"/>
      <c r="I222" s="35"/>
      <c r="J222" s="36"/>
      <c r="K222" s="36"/>
      <c r="L222" s="36"/>
      <c r="M222" s="35"/>
      <c r="N222" s="88"/>
      <c r="O222" s="88"/>
      <c r="P222" s="88"/>
      <c r="Q222" s="35"/>
      <c r="R222" s="88"/>
      <c r="S222" s="88"/>
      <c r="T222" s="88"/>
      <c r="U222" s="35"/>
      <c r="V222" s="88"/>
      <c r="W222" s="88"/>
      <c r="X222" s="88"/>
      <c r="Y222" s="35"/>
      <c r="Z222" s="37"/>
    </row>
    <row r="223" spans="1:26" s="1" customFormat="1" ht="10.5" customHeight="1" x14ac:dyDescent="0.3">
      <c r="A223" s="135"/>
      <c r="B223" s="136"/>
      <c r="C223" s="35">
        <f t="shared" si="10"/>
        <v>0</v>
      </c>
      <c r="D223" s="36"/>
      <c r="E223" s="36"/>
      <c r="F223" s="36"/>
      <c r="G223" s="36"/>
      <c r="H223" s="35"/>
      <c r="I223" s="35"/>
      <c r="J223" s="36"/>
      <c r="K223" s="36"/>
      <c r="L223" s="36"/>
      <c r="M223" s="35"/>
      <c r="N223" s="88"/>
      <c r="O223" s="88"/>
      <c r="P223" s="88"/>
      <c r="Q223" s="35"/>
      <c r="R223" s="88"/>
      <c r="S223" s="88"/>
      <c r="T223" s="88"/>
      <c r="U223" s="35"/>
      <c r="V223" s="88"/>
      <c r="W223" s="88"/>
      <c r="X223" s="88"/>
      <c r="Y223" s="35"/>
      <c r="Z223" s="37"/>
    </row>
    <row r="224" spans="1:26" s="1" customFormat="1" ht="18.75" customHeight="1" x14ac:dyDescent="0.3">
      <c r="A224" s="135"/>
      <c r="B224" s="136"/>
      <c r="C224" s="35">
        <f t="shared" si="10"/>
        <v>0</v>
      </c>
      <c r="D224" s="36"/>
      <c r="E224" s="36"/>
      <c r="F224" s="36"/>
      <c r="G224" s="36"/>
      <c r="H224" s="35"/>
      <c r="I224" s="35"/>
      <c r="J224" s="36"/>
      <c r="K224" s="36"/>
      <c r="L224" s="36"/>
      <c r="M224" s="35"/>
      <c r="N224" s="88"/>
      <c r="O224" s="88"/>
      <c r="P224" s="88"/>
      <c r="Q224" s="35"/>
      <c r="R224" s="88"/>
      <c r="S224" s="88"/>
      <c r="T224" s="88"/>
      <c r="U224" s="35"/>
      <c r="V224" s="88"/>
      <c r="W224" s="88"/>
      <c r="X224" s="88"/>
      <c r="Y224" s="35"/>
      <c r="Z224" s="37"/>
    </row>
    <row r="225" spans="1:27" s="1" customFormat="1" x14ac:dyDescent="0.3">
      <c r="A225" s="135"/>
      <c r="B225" s="136"/>
      <c r="C225" s="35">
        <f t="shared" si="10"/>
        <v>0</v>
      </c>
      <c r="D225" s="36"/>
      <c r="E225" s="36"/>
      <c r="F225" s="36"/>
      <c r="G225" s="36"/>
      <c r="H225" s="35"/>
      <c r="I225" s="35"/>
      <c r="J225" s="36"/>
      <c r="K225" s="36"/>
      <c r="L225" s="36"/>
      <c r="M225" s="35"/>
      <c r="N225" s="88"/>
      <c r="O225" s="88"/>
      <c r="P225" s="88"/>
      <c r="Q225" s="35"/>
      <c r="R225" s="88"/>
      <c r="S225" s="88"/>
      <c r="T225" s="88"/>
      <c r="U225" s="35"/>
      <c r="V225" s="88"/>
      <c r="W225" s="88"/>
      <c r="X225" s="88"/>
      <c r="Y225" s="35"/>
      <c r="Z225" s="37"/>
    </row>
    <row r="226" spans="1:27" s="1" customFormat="1" x14ac:dyDescent="0.3">
      <c r="A226" s="135"/>
      <c r="B226" s="136"/>
      <c r="C226" s="35">
        <f t="shared" si="10"/>
        <v>0</v>
      </c>
      <c r="D226" s="36"/>
      <c r="E226" s="36"/>
      <c r="F226" s="36"/>
      <c r="G226" s="36"/>
      <c r="H226" s="35"/>
      <c r="I226" s="35"/>
      <c r="J226" s="36"/>
      <c r="K226" s="36"/>
      <c r="L226" s="36"/>
      <c r="M226" s="35"/>
      <c r="N226" s="88"/>
      <c r="O226" s="88"/>
      <c r="P226" s="88"/>
      <c r="Q226" s="35"/>
      <c r="R226" s="88"/>
      <c r="S226" s="88"/>
      <c r="T226" s="88"/>
      <c r="U226" s="35"/>
      <c r="V226" s="88"/>
      <c r="W226" s="88"/>
      <c r="X226" s="88"/>
      <c r="Y226" s="35"/>
      <c r="Z226" s="37"/>
    </row>
    <row r="227" spans="1:27" s="137" customFormat="1" ht="12.75" customHeight="1" x14ac:dyDescent="0.3">
      <c r="A227" s="407" t="s">
        <v>173</v>
      </c>
      <c r="B227" s="408"/>
      <c r="C227" s="35">
        <f>C217+C212+C199+C189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7"/>
    </row>
    <row r="228" spans="1:27" s="47" customFormat="1" x14ac:dyDescent="0.3"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7"/>
    </row>
    <row r="229" spans="1:27" s="47" customFormat="1" x14ac:dyDescent="0.3"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7"/>
    </row>
    <row r="230" spans="1:27" s="47" customFormat="1" x14ac:dyDescent="0.3">
      <c r="G230" s="36"/>
      <c r="H230" s="138"/>
      <c r="I230" s="36"/>
      <c r="J230" s="36"/>
      <c r="Z230" s="37"/>
    </row>
    <row r="231" spans="1:27" ht="27" customHeight="1" x14ac:dyDescent="0.3">
      <c r="B231" s="139" t="s">
        <v>174</v>
      </c>
      <c r="C231" s="47"/>
      <c r="D231" s="47"/>
      <c r="E231" s="47"/>
      <c r="F231" s="47"/>
      <c r="G231" s="47"/>
      <c r="H231" s="140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37"/>
    </row>
    <row r="232" spans="1:27" ht="12.75" customHeight="1" x14ac:dyDescent="0.3">
      <c r="A232" s="141">
        <v>225</v>
      </c>
      <c r="B232" s="141" t="s">
        <v>175</v>
      </c>
      <c r="C232" s="35">
        <f>SUM(D232:G232)</f>
        <v>0</v>
      </c>
      <c r="D232" s="142"/>
      <c r="E232" s="142"/>
      <c r="F232" s="142"/>
      <c r="G232" s="142"/>
      <c r="H232" s="143"/>
      <c r="I232" s="35"/>
      <c r="J232" s="142"/>
      <c r="K232" s="142"/>
      <c r="L232" s="142"/>
      <c r="M232" s="143"/>
      <c r="N232" s="144"/>
      <c r="O232" s="144"/>
      <c r="P232" s="144"/>
      <c r="Q232" s="143"/>
      <c r="R232" s="144"/>
      <c r="S232" s="144"/>
      <c r="T232" s="144"/>
      <c r="U232" s="143"/>
      <c r="V232" s="144"/>
      <c r="W232" s="144"/>
      <c r="X232" s="144"/>
      <c r="Y232" s="143"/>
      <c r="Z232" s="37"/>
      <c r="AA232" s="145"/>
    </row>
    <row r="233" spans="1:27" ht="12.75" customHeight="1" x14ac:dyDescent="0.3">
      <c r="A233" s="141">
        <v>226</v>
      </c>
      <c r="B233" s="141" t="s">
        <v>176</v>
      </c>
      <c r="C233" s="35">
        <f>SUM(D233:G233)</f>
        <v>0</v>
      </c>
      <c r="D233" s="142"/>
      <c r="E233" s="142"/>
      <c r="F233" s="142"/>
      <c r="G233" s="142"/>
      <c r="H233" s="143"/>
      <c r="I233" s="35"/>
      <c r="J233" s="142"/>
      <c r="K233" s="142"/>
      <c r="L233" s="142"/>
      <c r="M233" s="143"/>
      <c r="N233" s="144"/>
      <c r="O233" s="144"/>
      <c r="P233" s="144"/>
      <c r="Q233" s="143"/>
      <c r="R233" s="144"/>
      <c r="S233" s="144"/>
      <c r="T233" s="144"/>
      <c r="U233" s="143"/>
      <c r="V233" s="144"/>
      <c r="W233" s="144"/>
      <c r="X233" s="144"/>
      <c r="Y233" s="143"/>
      <c r="Z233" s="37"/>
      <c r="AA233" s="145"/>
    </row>
    <row r="234" spans="1:27" x14ac:dyDescent="0.3">
      <c r="A234" s="141">
        <v>310</v>
      </c>
      <c r="B234" s="141" t="s">
        <v>177</v>
      </c>
      <c r="C234" s="35">
        <f>SUM(D234:G234)</f>
        <v>0</v>
      </c>
      <c r="D234" s="142"/>
      <c r="E234" s="142"/>
      <c r="F234" s="142"/>
      <c r="G234" s="142"/>
      <c r="H234" s="143"/>
      <c r="I234" s="35"/>
      <c r="J234" s="142"/>
      <c r="K234" s="142"/>
      <c r="L234" s="142"/>
      <c r="M234" s="143"/>
      <c r="N234" s="144"/>
      <c r="O234" s="144"/>
      <c r="P234" s="144"/>
      <c r="Q234" s="143"/>
      <c r="R234" s="144"/>
      <c r="S234" s="144"/>
      <c r="T234" s="144"/>
      <c r="U234" s="143"/>
      <c r="V234" s="144"/>
      <c r="W234" s="144"/>
      <c r="X234" s="144"/>
      <c r="Y234" s="143"/>
      <c r="Z234" s="37"/>
    </row>
    <row r="235" spans="1:27" x14ac:dyDescent="0.3">
      <c r="A235" s="141">
        <v>340</v>
      </c>
      <c r="B235" s="141" t="s">
        <v>178</v>
      </c>
      <c r="C235" s="35">
        <f>SUM(D235:G235)</f>
        <v>0</v>
      </c>
      <c r="D235" s="142"/>
      <c r="E235" s="142"/>
      <c r="F235" s="142"/>
      <c r="G235" s="142"/>
      <c r="H235" s="143"/>
      <c r="I235" s="35"/>
      <c r="J235" s="142"/>
      <c r="K235" s="142"/>
      <c r="L235" s="142"/>
      <c r="M235" s="143"/>
      <c r="N235" s="144"/>
      <c r="O235" s="144"/>
      <c r="P235" s="144"/>
      <c r="Q235" s="143"/>
      <c r="R235" s="144"/>
      <c r="S235" s="144"/>
      <c r="T235" s="144"/>
      <c r="U235" s="143"/>
      <c r="V235" s="144"/>
      <c r="W235" s="144"/>
      <c r="X235" s="144"/>
      <c r="Y235" s="143"/>
      <c r="Z235" s="37"/>
    </row>
    <row r="236" spans="1:27" x14ac:dyDescent="0.3">
      <c r="A236" s="141"/>
      <c r="B236" s="141"/>
      <c r="C236" s="143"/>
      <c r="D236" s="142"/>
      <c r="E236" s="142"/>
      <c r="F236" s="142"/>
      <c r="G236" s="142"/>
      <c r="H236" s="143"/>
      <c r="I236" s="35"/>
      <c r="J236" s="142"/>
      <c r="K236" s="142"/>
      <c r="L236" s="142"/>
      <c r="M236" s="143"/>
      <c r="N236" s="144"/>
      <c r="O236" s="144"/>
      <c r="P236" s="144"/>
      <c r="Q236" s="143"/>
      <c r="R236" s="144"/>
      <c r="S236" s="144"/>
      <c r="T236" s="144"/>
      <c r="U236" s="143"/>
      <c r="V236" s="144"/>
      <c r="W236" s="144"/>
      <c r="X236" s="144"/>
      <c r="Y236" s="143"/>
      <c r="Z236" s="37"/>
    </row>
    <row r="237" spans="1:27" x14ac:dyDescent="0.3">
      <c r="A237" s="146"/>
      <c r="B237" s="147" t="s">
        <v>173</v>
      </c>
      <c r="C237" s="148">
        <f>SUM(C232:C235)</f>
        <v>0</v>
      </c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37"/>
    </row>
    <row r="238" spans="1:27" s="47" customFormat="1" x14ac:dyDescent="0.3">
      <c r="C238" s="149"/>
      <c r="Z238" s="37"/>
    </row>
    <row r="239" spans="1:27" s="47" customFormat="1" x14ac:dyDescent="0.3">
      <c r="Z239" s="37"/>
    </row>
    <row r="240" spans="1:27" ht="12.75" customHeight="1" x14ac:dyDescent="0.3">
      <c r="B240" s="150" t="s">
        <v>179</v>
      </c>
      <c r="C240" s="47"/>
      <c r="D240" s="47"/>
      <c r="E240" s="47"/>
      <c r="F240" s="47"/>
      <c r="G240" s="47"/>
      <c r="H240" s="140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37"/>
      <c r="AA240" s="47"/>
    </row>
    <row r="241" spans="1:27" ht="12.75" customHeight="1" x14ac:dyDescent="0.3">
      <c r="A241" s="141">
        <v>225</v>
      </c>
      <c r="B241" s="141" t="s">
        <v>175</v>
      </c>
      <c r="C241" s="35">
        <f>SUM(D241:G241)</f>
        <v>0</v>
      </c>
      <c r="D241" s="142"/>
      <c r="E241" s="142"/>
      <c r="F241" s="142"/>
      <c r="G241" s="142"/>
      <c r="H241" s="143"/>
      <c r="I241" s="143"/>
      <c r="J241" s="142"/>
      <c r="K241" s="142"/>
      <c r="L241" s="142"/>
      <c r="M241" s="143"/>
      <c r="N241" s="144"/>
      <c r="O241" s="144"/>
      <c r="P241" s="144"/>
      <c r="Q241" s="143"/>
      <c r="R241" s="144"/>
      <c r="S241" s="144"/>
      <c r="T241" s="144"/>
      <c r="U241" s="143"/>
      <c r="V241" s="144"/>
      <c r="W241" s="144"/>
      <c r="X241" s="144"/>
      <c r="Y241" s="143"/>
      <c r="Z241" s="37"/>
      <c r="AA241" s="145"/>
    </row>
    <row r="242" spans="1:27" ht="12.75" customHeight="1" x14ac:dyDescent="0.3">
      <c r="A242" s="141">
        <v>226</v>
      </c>
      <c r="B242" s="141" t="s">
        <v>176</v>
      </c>
      <c r="C242" s="35">
        <f>SUM(D242:G242)</f>
        <v>0</v>
      </c>
      <c r="D242" s="142"/>
      <c r="E242" s="142"/>
      <c r="F242" s="142"/>
      <c r="G242" s="142"/>
      <c r="H242" s="143"/>
      <c r="I242" s="143"/>
      <c r="J242" s="142"/>
      <c r="K242" s="142"/>
      <c r="L242" s="142"/>
      <c r="M242" s="143"/>
      <c r="N242" s="144"/>
      <c r="O242" s="144"/>
      <c r="P242" s="144"/>
      <c r="Q242" s="143"/>
      <c r="R242" s="144"/>
      <c r="S242" s="144"/>
      <c r="T242" s="144"/>
      <c r="U242" s="143"/>
      <c r="V242" s="144"/>
      <c r="W242" s="144"/>
      <c r="X242" s="144"/>
      <c r="Y242" s="143"/>
      <c r="Z242" s="37"/>
      <c r="AA242" s="145"/>
    </row>
    <row r="243" spans="1:27" ht="12.75" customHeight="1" x14ac:dyDescent="0.3">
      <c r="A243" s="141">
        <v>290</v>
      </c>
      <c r="B243" s="141" t="s">
        <v>180</v>
      </c>
      <c r="C243" s="35">
        <f>SUM(D243:G243)</f>
        <v>0</v>
      </c>
      <c r="D243" s="142"/>
      <c r="E243" s="142"/>
      <c r="F243" s="142"/>
      <c r="G243" s="142"/>
      <c r="H243" s="143"/>
      <c r="I243" s="143"/>
      <c r="J243" s="142"/>
      <c r="K243" s="142"/>
      <c r="L243" s="142"/>
      <c r="M243" s="143"/>
      <c r="N243" s="144"/>
      <c r="O243" s="144"/>
      <c r="P243" s="144"/>
      <c r="Q243" s="143"/>
      <c r="R243" s="144"/>
      <c r="S243" s="144"/>
      <c r="T243" s="144"/>
      <c r="U243" s="143"/>
      <c r="V243" s="144"/>
      <c r="W243" s="144"/>
      <c r="X243" s="144"/>
      <c r="Y243" s="143"/>
      <c r="Z243" s="37"/>
      <c r="AA243" s="145"/>
    </row>
    <row r="244" spans="1:27" x14ac:dyDescent="0.3">
      <c r="A244" s="141">
        <v>310</v>
      </c>
      <c r="B244" s="141" t="s">
        <v>177</v>
      </c>
      <c r="C244" s="35">
        <f>SUM(D244:G244)</f>
        <v>0</v>
      </c>
      <c r="D244" s="142"/>
      <c r="E244" s="142"/>
      <c r="F244" s="142"/>
      <c r="G244" s="142"/>
      <c r="H244" s="143"/>
      <c r="I244" s="143"/>
      <c r="J244" s="142"/>
      <c r="K244" s="142"/>
      <c r="L244" s="142"/>
      <c r="M244" s="143"/>
      <c r="N244" s="144"/>
      <c r="O244" s="144"/>
      <c r="P244" s="144"/>
      <c r="Q244" s="143"/>
      <c r="R244" s="144"/>
      <c r="S244" s="144"/>
      <c r="T244" s="144"/>
      <c r="U244" s="143"/>
      <c r="V244" s="144"/>
      <c r="W244" s="144"/>
      <c r="X244" s="144"/>
      <c r="Y244" s="143"/>
      <c r="Z244" s="37"/>
    </row>
    <row r="245" spans="1:27" x14ac:dyDescent="0.3">
      <c r="A245" s="141">
        <v>340</v>
      </c>
      <c r="B245" s="141" t="s">
        <v>178</v>
      </c>
      <c r="C245" s="35">
        <f>SUM(D245:G245)</f>
        <v>0</v>
      </c>
      <c r="D245" s="142"/>
      <c r="E245" s="142"/>
      <c r="F245" s="142"/>
      <c r="G245" s="142"/>
      <c r="H245" s="143"/>
      <c r="I245" s="143"/>
      <c r="J245" s="142"/>
      <c r="K245" s="142"/>
      <c r="L245" s="142"/>
      <c r="M245" s="143"/>
      <c r="N245" s="144"/>
      <c r="O245" s="144"/>
      <c r="P245" s="144"/>
      <c r="Q245" s="143"/>
      <c r="R245" s="144"/>
      <c r="S245" s="144"/>
      <c r="T245" s="144"/>
      <c r="U245" s="143"/>
      <c r="V245" s="144"/>
      <c r="W245" s="144"/>
      <c r="X245" s="144"/>
      <c r="Y245" s="143"/>
      <c r="Z245" s="37"/>
    </row>
    <row r="246" spans="1:27" x14ac:dyDescent="0.3">
      <c r="A246" s="141"/>
      <c r="B246" s="141"/>
      <c r="C246" s="143"/>
      <c r="D246" s="142"/>
      <c r="E246" s="142"/>
      <c r="F246" s="142"/>
      <c r="G246" s="142"/>
      <c r="H246" s="143"/>
      <c r="I246" s="143"/>
      <c r="J246" s="142"/>
      <c r="K246" s="142"/>
      <c r="L246" s="142"/>
      <c r="M246" s="143"/>
      <c r="N246" s="144"/>
      <c r="O246" s="144"/>
      <c r="P246" s="144"/>
      <c r="Q246" s="143"/>
      <c r="R246" s="144"/>
      <c r="S246" s="144"/>
      <c r="T246" s="144"/>
      <c r="U246" s="143"/>
      <c r="V246" s="144"/>
      <c r="W246" s="144"/>
      <c r="X246" s="144"/>
      <c r="Y246" s="143"/>
      <c r="Z246" s="37"/>
    </row>
    <row r="247" spans="1:27" x14ac:dyDescent="0.3">
      <c r="A247" s="146"/>
      <c r="B247" s="147" t="s">
        <v>173</v>
      </c>
      <c r="C247" s="148">
        <f>SUM(C241:C245)</f>
        <v>0</v>
      </c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37"/>
    </row>
    <row r="248" spans="1:27" x14ac:dyDescent="0.3">
      <c r="Z248" s="37"/>
    </row>
    <row r="249" spans="1:27" s="137" customFormat="1" x14ac:dyDescent="0.3">
      <c r="A249" s="151"/>
      <c r="B249" s="151" t="s">
        <v>181</v>
      </c>
      <c r="C249" s="152">
        <f>C171+C180+C227+C237+C247</f>
        <v>0</v>
      </c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37"/>
    </row>
    <row r="250" spans="1:27" x14ac:dyDescent="0.3">
      <c r="Z250" s="55"/>
    </row>
    <row r="251" spans="1:27" x14ac:dyDescent="0.3">
      <c r="Z251" s="55"/>
    </row>
    <row r="252" spans="1:27" x14ac:dyDescent="0.3">
      <c r="Z252" s="55"/>
    </row>
    <row r="253" spans="1:27" x14ac:dyDescent="0.3">
      <c r="Z253" s="55"/>
    </row>
    <row r="254" spans="1:27" x14ac:dyDescent="0.3">
      <c r="Z254" s="55"/>
    </row>
    <row r="255" spans="1:27" x14ac:dyDescent="0.3">
      <c r="Z255" s="55"/>
    </row>
    <row r="256" spans="1:27" x14ac:dyDescent="0.3">
      <c r="C256" s="55">
        <v>1</v>
      </c>
      <c r="Z256" s="55"/>
    </row>
    <row r="260" spans="2:10" x14ac:dyDescent="0.25">
      <c r="B260" s="163" t="s">
        <v>182</v>
      </c>
      <c r="C260" s="165">
        <v>31949524</v>
      </c>
      <c r="D260" s="165"/>
      <c r="E260" s="165"/>
      <c r="F260" s="165"/>
      <c r="G260" s="165"/>
      <c r="J260" s="169"/>
    </row>
    <row r="261" spans="2:10" x14ac:dyDescent="0.3">
      <c r="B261" s="163" t="s">
        <v>183</v>
      </c>
      <c r="C261" s="164">
        <f>C260-C171</f>
        <v>31949524</v>
      </c>
      <c r="D261" s="164"/>
      <c r="E261" s="164"/>
      <c r="F261" s="164"/>
      <c r="G261" s="164"/>
      <c r="J261" s="70"/>
    </row>
  </sheetData>
  <customSheetViews>
    <customSheetView guid="{5E769832-F1E7-4F5A-9F16-E42CE6DD36B7}" scale="80" hiddenColumns="1" state="hidden">
      <pane xSplit="3" ySplit="2" topLeftCell="D117" activePane="bottomRight" state="frozen"/>
      <selection pane="bottomRight" activeCell="F47" sqref="F47"/>
      <pageMargins left="0.7" right="0.7" top="0.75" bottom="0.75" header="0.3" footer="0.3"/>
    </customSheetView>
    <customSheetView guid="{C6B70E75-E453-4B18-84E7-4C1DFBB93EEA}" scale="80" hiddenColumns="1" state="hidden">
      <pane xSplit="3" ySplit="2" topLeftCell="D117" activePane="bottomRight" state="frozen"/>
      <selection pane="bottomRight" activeCell="F47" sqref="F47"/>
      <pageMargins left="0.7" right="0.7" top="0.75" bottom="0.75" header="0.3" footer="0.3"/>
    </customSheetView>
  </customSheetViews>
  <mergeCells count="12">
    <mergeCell ref="A227:B227"/>
    <mergeCell ref="A1:C1"/>
    <mergeCell ref="D1:I1"/>
    <mergeCell ref="A50:A61"/>
    <mergeCell ref="A87:A93"/>
    <mergeCell ref="A137:A144"/>
    <mergeCell ref="A187:B187"/>
    <mergeCell ref="J1:Y1"/>
    <mergeCell ref="A14:A28"/>
    <mergeCell ref="A43:A46"/>
    <mergeCell ref="A48:A49"/>
    <mergeCell ref="A191:A193"/>
  </mergeCells>
  <phoneticPr fontId="0" type="noConversion"/>
  <pageMargins left="0.7" right="0.7" top="0.75" bottom="0.75" header="0.3" footer="0.3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1"/>
  <sheetViews>
    <sheetView zoomScale="86" zoomScaleNormal="86" workbookViewId="0">
      <pane xSplit="3" ySplit="2" topLeftCell="G220" activePane="bottomRight" state="frozen"/>
      <selection pane="topRight" activeCell="D1" sqref="D1"/>
      <selection pane="bottomLeft" activeCell="A3" sqref="A3"/>
      <selection pane="bottomRight" activeCell="D4" sqref="D4:Z263"/>
    </sheetView>
  </sheetViews>
  <sheetFormatPr defaultColWidth="9.109375" defaultRowHeight="13.2" x14ac:dyDescent="0.3"/>
  <cols>
    <col min="1" max="1" width="4.6640625" style="55" customWidth="1"/>
    <col min="2" max="2" width="41.44140625" style="55" customWidth="1"/>
    <col min="3" max="3" width="11" style="55" customWidth="1"/>
    <col min="4" max="4" width="10" style="55" customWidth="1"/>
    <col min="5" max="5" width="10.6640625" style="55" customWidth="1"/>
    <col min="6" max="6" width="10.109375" style="55" customWidth="1"/>
    <col min="7" max="7" width="10.44140625" style="55" customWidth="1"/>
    <col min="8" max="8" width="10.88671875" style="55" customWidth="1"/>
    <col min="9" max="9" width="10.44140625" style="55" customWidth="1"/>
    <col min="10" max="12" width="16.109375" style="55" hidden="1" customWidth="1"/>
    <col min="13" max="13" width="8.6640625" style="55" customWidth="1"/>
    <col min="14" max="14" width="8.88671875" style="55" hidden="1" customWidth="1"/>
    <col min="15" max="15" width="12.44140625" style="55" customWidth="1"/>
    <col min="16" max="16" width="11" style="55" customWidth="1"/>
    <col min="17" max="17" width="12" style="55" customWidth="1"/>
    <col min="18" max="24" width="16.109375" style="55" hidden="1" customWidth="1"/>
    <col min="25" max="25" width="16.109375" style="55" customWidth="1"/>
    <col min="26" max="26" width="15.44140625" style="153" customWidth="1"/>
    <col min="27" max="27" width="13.109375" style="55" customWidth="1"/>
    <col min="28" max="28" width="9.109375" style="55" customWidth="1"/>
    <col min="29" max="16384" width="9.109375" style="55"/>
  </cols>
  <sheetData>
    <row r="1" spans="1:26" s="1" customFormat="1" ht="16.5" customHeight="1" x14ac:dyDescent="0.3">
      <c r="A1" s="409" t="s">
        <v>187</v>
      </c>
      <c r="B1" s="409"/>
      <c r="C1" s="409"/>
      <c r="D1" s="413" t="s">
        <v>1</v>
      </c>
      <c r="E1" s="413"/>
      <c r="F1" s="413"/>
      <c r="G1" s="413"/>
      <c r="H1" s="413"/>
      <c r="I1" s="413"/>
      <c r="J1" s="413" t="s">
        <v>2</v>
      </c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2"/>
    </row>
    <row r="2" spans="1:26" s="1" customFormat="1" ht="39.6" x14ac:dyDescent="0.3">
      <c r="A2" s="3"/>
      <c r="B2" s="4" t="s">
        <v>3</v>
      </c>
      <c r="C2" s="5" t="s">
        <v>4</v>
      </c>
      <c r="D2" s="6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 t="s">
        <v>10</v>
      </c>
      <c r="J2" s="11" t="s">
        <v>11</v>
      </c>
      <c r="K2" s="12" t="s">
        <v>12</v>
      </c>
      <c r="L2" s="13" t="s">
        <v>13</v>
      </c>
      <c r="M2" s="9" t="s">
        <v>14</v>
      </c>
      <c r="N2" s="14" t="s">
        <v>15</v>
      </c>
      <c r="O2" s="12" t="s">
        <v>16</v>
      </c>
      <c r="P2" s="12" t="s">
        <v>17</v>
      </c>
      <c r="Q2" s="15" t="s">
        <v>18</v>
      </c>
      <c r="R2" s="12" t="s">
        <v>19</v>
      </c>
      <c r="S2" s="12" t="s">
        <v>20</v>
      </c>
      <c r="T2" s="12" t="s">
        <v>21</v>
      </c>
      <c r="U2" s="16" t="s">
        <v>22</v>
      </c>
      <c r="V2" s="14" t="s">
        <v>23</v>
      </c>
      <c r="W2" s="12" t="s">
        <v>24</v>
      </c>
      <c r="X2" s="17" t="s">
        <v>25</v>
      </c>
      <c r="Y2" s="18" t="s">
        <v>26</v>
      </c>
      <c r="Z2" s="19" t="s">
        <v>27</v>
      </c>
    </row>
    <row r="3" spans="1:26" s="1" customFormat="1" x14ac:dyDescent="0.3">
      <c r="A3" s="20"/>
      <c r="B3" s="21"/>
      <c r="C3" s="22"/>
      <c r="D3" s="23"/>
      <c r="E3" s="24"/>
      <c r="F3" s="24"/>
      <c r="G3" s="25"/>
      <c r="H3" s="26"/>
      <c r="I3" s="27"/>
      <c r="J3" s="28"/>
      <c r="K3" s="24"/>
      <c r="L3" s="29"/>
      <c r="M3" s="26"/>
      <c r="N3" s="30"/>
      <c r="O3" s="24"/>
      <c r="P3" s="24"/>
      <c r="Q3" s="24"/>
      <c r="R3" s="24"/>
      <c r="S3" s="24"/>
      <c r="T3" s="24"/>
      <c r="U3" s="31"/>
      <c r="V3" s="30"/>
      <c r="W3" s="24"/>
      <c r="X3" s="31"/>
      <c r="Y3" s="32"/>
      <c r="Z3" s="33"/>
    </row>
    <row r="4" spans="1:26" s="38" customFormat="1" x14ac:dyDescent="0.3">
      <c r="A4" s="34">
        <v>211</v>
      </c>
      <c r="B4" s="34" t="s">
        <v>28</v>
      </c>
      <c r="C4" s="35">
        <f t="shared" ref="C4:C11" si="0">SUM(D4:G4)</f>
        <v>0</v>
      </c>
      <c r="D4" s="36"/>
      <c r="E4" s="36"/>
      <c r="F4" s="36"/>
      <c r="G4" s="36"/>
      <c r="H4" s="35"/>
      <c r="I4" s="35"/>
      <c r="J4" s="36"/>
      <c r="K4" s="36"/>
      <c r="L4" s="36"/>
      <c r="M4" s="35"/>
      <c r="N4" s="36"/>
      <c r="O4" s="36"/>
      <c r="P4" s="36"/>
      <c r="Q4" s="35"/>
      <c r="R4" s="36"/>
      <c r="S4" s="36"/>
      <c r="T4" s="36"/>
      <c r="U4" s="35"/>
      <c r="V4" s="36"/>
      <c r="W4" s="36"/>
      <c r="X4" s="36"/>
      <c r="Y4" s="35"/>
      <c r="Z4" s="37"/>
    </row>
    <row r="5" spans="1:26" s="38" customFormat="1" x14ac:dyDescent="0.3">
      <c r="A5" s="39">
        <v>212</v>
      </c>
      <c r="B5" s="39" t="s">
        <v>29</v>
      </c>
      <c r="C5" s="35">
        <f t="shared" si="0"/>
        <v>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7"/>
    </row>
    <row r="6" spans="1:26" s="38" customFormat="1" x14ac:dyDescent="0.3">
      <c r="A6" s="40"/>
      <c r="B6" s="41" t="s">
        <v>30</v>
      </c>
      <c r="C6" s="35">
        <f t="shared" si="0"/>
        <v>0</v>
      </c>
      <c r="D6" s="36"/>
      <c r="E6" s="36"/>
      <c r="F6" s="36"/>
      <c r="G6" s="36"/>
      <c r="H6" s="35"/>
      <c r="I6" s="35"/>
      <c r="J6" s="42"/>
      <c r="K6" s="42"/>
      <c r="L6" s="42"/>
      <c r="M6" s="35"/>
      <c r="N6" s="42"/>
      <c r="O6" s="42"/>
      <c r="P6" s="42"/>
      <c r="Q6" s="35"/>
      <c r="R6" s="42"/>
      <c r="S6" s="42"/>
      <c r="T6" s="42"/>
      <c r="U6" s="35"/>
      <c r="V6" s="42"/>
      <c r="W6" s="42"/>
      <c r="X6" s="42"/>
      <c r="Y6" s="35"/>
      <c r="Z6" s="37"/>
    </row>
    <row r="7" spans="1:26" s="38" customFormat="1" x14ac:dyDescent="0.3">
      <c r="A7" s="40"/>
      <c r="B7" s="41" t="s">
        <v>185</v>
      </c>
      <c r="C7" s="35">
        <f t="shared" si="0"/>
        <v>0</v>
      </c>
      <c r="D7" s="36"/>
      <c r="E7" s="36"/>
      <c r="F7" s="36"/>
      <c r="G7" s="36"/>
      <c r="H7" s="35"/>
      <c r="I7" s="35"/>
      <c r="J7" s="42"/>
      <c r="K7" s="42"/>
      <c r="L7" s="42"/>
      <c r="M7" s="35"/>
      <c r="N7" s="42"/>
      <c r="O7" s="42"/>
      <c r="P7" s="42"/>
      <c r="Q7" s="35"/>
      <c r="R7" s="42"/>
      <c r="S7" s="42"/>
      <c r="T7" s="42"/>
      <c r="U7" s="35"/>
      <c r="V7" s="42"/>
      <c r="W7" s="42"/>
      <c r="X7" s="42"/>
      <c r="Y7" s="35"/>
      <c r="Z7" s="37"/>
    </row>
    <row r="8" spans="1:26" s="38" customFormat="1" x14ac:dyDescent="0.3">
      <c r="A8" s="40"/>
      <c r="B8" s="41" t="s">
        <v>32</v>
      </c>
      <c r="C8" s="35">
        <f t="shared" si="0"/>
        <v>0</v>
      </c>
      <c r="D8" s="36"/>
      <c r="E8" s="36"/>
      <c r="F8" s="36"/>
      <c r="G8" s="36"/>
      <c r="H8" s="35"/>
      <c r="I8" s="35"/>
      <c r="J8" s="42"/>
      <c r="K8" s="42"/>
      <c r="L8" s="42"/>
      <c r="M8" s="35"/>
      <c r="N8" s="42"/>
      <c r="O8" s="42"/>
      <c r="P8" s="42"/>
      <c r="Q8" s="35"/>
      <c r="R8" s="42"/>
      <c r="S8" s="42"/>
      <c r="T8" s="42"/>
      <c r="U8" s="35"/>
      <c r="V8" s="42"/>
      <c r="W8" s="42"/>
      <c r="X8" s="42"/>
      <c r="Y8" s="35"/>
      <c r="Z8" s="37"/>
    </row>
    <row r="9" spans="1:26" s="38" customFormat="1" x14ac:dyDescent="0.3">
      <c r="A9" s="39">
        <v>213</v>
      </c>
      <c r="B9" s="39" t="s">
        <v>33</v>
      </c>
      <c r="C9" s="35">
        <f t="shared" si="0"/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7"/>
    </row>
    <row r="10" spans="1:26" s="38" customFormat="1" x14ac:dyDescent="0.3">
      <c r="A10" s="40"/>
      <c r="B10" s="41" t="s">
        <v>34</v>
      </c>
      <c r="C10" s="35">
        <f t="shared" si="0"/>
        <v>0</v>
      </c>
      <c r="D10" s="36"/>
      <c r="E10" s="36"/>
      <c r="F10" s="36"/>
      <c r="G10" s="36"/>
      <c r="H10" s="35"/>
      <c r="I10" s="35"/>
      <c r="J10" s="42"/>
      <c r="K10" s="42"/>
      <c r="L10" s="42"/>
      <c r="M10" s="35"/>
      <c r="N10" s="42"/>
      <c r="O10" s="42"/>
      <c r="P10" s="42"/>
      <c r="Q10" s="35"/>
      <c r="R10" s="42"/>
      <c r="S10" s="42"/>
      <c r="T10" s="42"/>
      <c r="U10" s="35"/>
      <c r="V10" s="42"/>
      <c r="W10" s="42"/>
      <c r="X10" s="42"/>
      <c r="Y10" s="35"/>
      <c r="Z10" s="37"/>
    </row>
    <row r="11" spans="1:26" s="38" customFormat="1" x14ac:dyDescent="0.3">
      <c r="A11" s="40"/>
      <c r="B11" s="41" t="s">
        <v>35</v>
      </c>
      <c r="C11" s="35">
        <f t="shared" si="0"/>
        <v>0</v>
      </c>
      <c r="D11" s="36"/>
      <c r="E11" s="36"/>
      <c r="F11" s="36"/>
      <c r="G11" s="36"/>
      <c r="H11" s="35"/>
      <c r="I11" s="35"/>
      <c r="J11" s="42"/>
      <c r="K11" s="42"/>
      <c r="L11" s="42"/>
      <c r="M11" s="35"/>
      <c r="N11" s="42"/>
      <c r="O11" s="42"/>
      <c r="P11" s="42"/>
      <c r="Q11" s="35"/>
      <c r="R11" s="42"/>
      <c r="S11" s="42"/>
      <c r="T11" s="42"/>
      <c r="U11" s="35"/>
      <c r="V11" s="42"/>
      <c r="W11" s="42"/>
      <c r="X11" s="42"/>
      <c r="Y11" s="35"/>
      <c r="Z11" s="37"/>
    </row>
    <row r="12" spans="1:26" s="44" customFormat="1" ht="15" customHeight="1" x14ac:dyDescent="0.3">
      <c r="A12" s="43">
        <v>221</v>
      </c>
      <c r="B12" s="43" t="s">
        <v>36</v>
      </c>
      <c r="C12" s="35">
        <f>SUM(C14:C28)</f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7"/>
    </row>
    <row r="13" spans="1:26" s="47" customFormat="1" ht="15" customHeight="1" x14ac:dyDescent="0.3">
      <c r="A13" s="45"/>
      <c r="B13" s="46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7"/>
    </row>
    <row r="14" spans="1:26" s="1" customFormat="1" ht="15" customHeight="1" x14ac:dyDescent="0.3">
      <c r="A14" s="403" t="s">
        <v>38</v>
      </c>
      <c r="B14" s="49" t="s">
        <v>39</v>
      </c>
      <c r="C14" s="35">
        <f t="shared" ref="C14:C29" si="1">SUM(D14:G14)</f>
        <v>0</v>
      </c>
      <c r="D14" s="36"/>
      <c r="E14" s="36"/>
      <c r="F14" s="36"/>
      <c r="G14" s="36"/>
      <c r="H14" s="35"/>
      <c r="I14" s="35"/>
      <c r="J14" s="42"/>
      <c r="K14" s="42"/>
      <c r="L14" s="42"/>
      <c r="M14" s="35"/>
      <c r="N14" s="42"/>
      <c r="O14" s="42"/>
      <c r="P14" s="42"/>
      <c r="Q14" s="35"/>
      <c r="R14" s="42"/>
      <c r="S14" s="42"/>
      <c r="T14" s="42"/>
      <c r="U14" s="35"/>
      <c r="V14" s="42"/>
      <c r="W14" s="42"/>
      <c r="X14" s="42"/>
      <c r="Y14" s="35"/>
      <c r="Z14" s="37"/>
    </row>
    <row r="15" spans="1:26" s="1" customFormat="1" ht="15" customHeight="1" x14ac:dyDescent="0.3">
      <c r="A15" s="403"/>
      <c r="B15" s="49" t="s">
        <v>40</v>
      </c>
      <c r="C15" s="35">
        <f t="shared" si="1"/>
        <v>0</v>
      </c>
      <c r="D15" s="36"/>
      <c r="E15" s="36"/>
      <c r="F15" s="36"/>
      <c r="G15" s="36"/>
      <c r="H15" s="35"/>
      <c r="I15" s="35"/>
      <c r="J15" s="42"/>
      <c r="K15" s="42"/>
      <c r="L15" s="42"/>
      <c r="M15" s="35"/>
      <c r="N15" s="42"/>
      <c r="O15" s="42"/>
      <c r="P15" s="42"/>
      <c r="Q15" s="35"/>
      <c r="R15" s="42"/>
      <c r="S15" s="42"/>
      <c r="T15" s="42"/>
      <c r="U15" s="35"/>
      <c r="V15" s="42"/>
      <c r="W15" s="42"/>
      <c r="X15" s="42"/>
      <c r="Y15" s="35"/>
      <c r="Z15" s="37"/>
    </row>
    <row r="16" spans="1:26" s="1" customFormat="1" ht="26.4" x14ac:dyDescent="0.3">
      <c r="A16" s="403"/>
      <c r="B16" s="49" t="s">
        <v>41</v>
      </c>
      <c r="C16" s="35">
        <f t="shared" si="1"/>
        <v>0</v>
      </c>
      <c r="D16" s="36"/>
      <c r="E16" s="36"/>
      <c r="F16" s="36"/>
      <c r="G16" s="36"/>
      <c r="H16" s="35"/>
      <c r="I16" s="35"/>
      <c r="J16" s="42"/>
      <c r="K16" s="42"/>
      <c r="L16" s="42"/>
      <c r="M16" s="35"/>
      <c r="N16" s="42"/>
      <c r="O16" s="42"/>
      <c r="P16" s="42"/>
      <c r="Q16" s="35"/>
      <c r="R16" s="42"/>
      <c r="S16" s="42"/>
      <c r="T16" s="42"/>
      <c r="U16" s="35"/>
      <c r="V16" s="42"/>
      <c r="W16" s="42"/>
      <c r="X16" s="42"/>
      <c r="Y16" s="35"/>
      <c r="Z16" s="37"/>
    </row>
    <row r="17" spans="1:26" s="1" customFormat="1" ht="15" customHeight="1" x14ac:dyDescent="0.3">
      <c r="A17" s="403"/>
      <c r="B17" s="49" t="s">
        <v>42</v>
      </c>
      <c r="C17" s="35">
        <f t="shared" si="1"/>
        <v>0</v>
      </c>
      <c r="D17" s="36"/>
      <c r="E17" s="36"/>
      <c r="F17" s="36"/>
      <c r="G17" s="36"/>
      <c r="H17" s="35"/>
      <c r="I17" s="35"/>
      <c r="J17" s="42"/>
      <c r="K17" s="42"/>
      <c r="L17" s="42"/>
      <c r="M17" s="35"/>
      <c r="N17" s="42"/>
      <c r="O17" s="42"/>
      <c r="P17" s="42"/>
      <c r="Q17" s="35"/>
      <c r="R17" s="42"/>
      <c r="S17" s="42"/>
      <c r="T17" s="42"/>
      <c r="U17" s="35"/>
      <c r="V17" s="42"/>
      <c r="W17" s="42"/>
      <c r="X17" s="42"/>
      <c r="Y17" s="35"/>
      <c r="Z17" s="37"/>
    </row>
    <row r="18" spans="1:26" s="1" customFormat="1" x14ac:dyDescent="0.3">
      <c r="A18" s="403"/>
      <c r="B18" s="49" t="s">
        <v>43</v>
      </c>
      <c r="C18" s="35">
        <f t="shared" si="1"/>
        <v>0</v>
      </c>
      <c r="D18" s="36"/>
      <c r="E18" s="36"/>
      <c r="F18" s="36"/>
      <c r="G18" s="36"/>
      <c r="H18" s="35"/>
      <c r="I18" s="35"/>
      <c r="J18" s="42"/>
      <c r="K18" s="42"/>
      <c r="L18" s="42"/>
      <c r="M18" s="35"/>
      <c r="N18" s="42"/>
      <c r="O18" s="42"/>
      <c r="P18" s="42"/>
      <c r="Q18" s="35"/>
      <c r="R18" s="42"/>
      <c r="S18" s="42"/>
      <c r="T18" s="42"/>
      <c r="U18" s="35"/>
      <c r="V18" s="42"/>
      <c r="W18" s="42"/>
      <c r="X18" s="42"/>
      <c r="Y18" s="35"/>
      <c r="Z18" s="37"/>
    </row>
    <row r="19" spans="1:26" s="1" customFormat="1" x14ac:dyDescent="0.3">
      <c r="A19" s="403"/>
      <c r="B19" s="49" t="s">
        <v>44</v>
      </c>
      <c r="C19" s="35">
        <f t="shared" si="1"/>
        <v>0</v>
      </c>
      <c r="D19" s="36"/>
      <c r="E19" s="36"/>
      <c r="F19" s="36"/>
      <c r="G19" s="36"/>
      <c r="H19" s="35"/>
      <c r="I19" s="35"/>
      <c r="J19" s="42"/>
      <c r="K19" s="42"/>
      <c r="L19" s="42"/>
      <c r="M19" s="35"/>
      <c r="N19" s="42"/>
      <c r="O19" s="42"/>
      <c r="P19" s="42"/>
      <c r="Q19" s="35"/>
      <c r="R19" s="42"/>
      <c r="S19" s="42"/>
      <c r="T19" s="42"/>
      <c r="U19" s="35"/>
      <c r="V19" s="42"/>
      <c r="W19" s="42"/>
      <c r="X19" s="42"/>
      <c r="Y19" s="35"/>
      <c r="Z19" s="37"/>
    </row>
    <row r="20" spans="1:26" s="1" customFormat="1" x14ac:dyDescent="0.3">
      <c r="A20" s="403"/>
      <c r="B20" s="49" t="s">
        <v>45</v>
      </c>
      <c r="C20" s="35">
        <f t="shared" si="1"/>
        <v>0</v>
      </c>
      <c r="D20" s="36"/>
      <c r="E20" s="36"/>
      <c r="F20" s="36"/>
      <c r="G20" s="36"/>
      <c r="H20" s="35"/>
      <c r="I20" s="35"/>
      <c r="J20" s="42"/>
      <c r="K20" s="42"/>
      <c r="L20" s="42"/>
      <c r="M20" s="35"/>
      <c r="N20" s="42"/>
      <c r="O20" s="42"/>
      <c r="P20" s="42"/>
      <c r="Q20" s="35"/>
      <c r="R20" s="42"/>
      <c r="S20" s="42"/>
      <c r="T20" s="42"/>
      <c r="U20" s="35"/>
      <c r="V20" s="42"/>
      <c r="W20" s="42"/>
      <c r="X20" s="42"/>
      <c r="Y20" s="35"/>
      <c r="Z20" s="37"/>
    </row>
    <row r="21" spans="1:26" s="1" customFormat="1" x14ac:dyDescent="0.3">
      <c r="A21" s="403"/>
      <c r="B21" s="49" t="s">
        <v>46</v>
      </c>
      <c r="C21" s="35">
        <f t="shared" si="1"/>
        <v>0</v>
      </c>
      <c r="D21" s="36"/>
      <c r="E21" s="36"/>
      <c r="F21" s="36"/>
      <c r="G21" s="36"/>
      <c r="H21" s="35"/>
      <c r="I21" s="35"/>
      <c r="J21" s="42"/>
      <c r="K21" s="42"/>
      <c r="L21" s="42"/>
      <c r="M21" s="35"/>
      <c r="N21" s="42"/>
      <c r="O21" s="42"/>
      <c r="P21" s="42"/>
      <c r="Q21" s="35"/>
      <c r="R21" s="42"/>
      <c r="S21" s="42"/>
      <c r="T21" s="42"/>
      <c r="U21" s="35"/>
      <c r="V21" s="42"/>
      <c r="W21" s="42"/>
      <c r="X21" s="42"/>
      <c r="Y21" s="35"/>
      <c r="Z21" s="37"/>
    </row>
    <row r="22" spans="1:26" s="1" customFormat="1" ht="25.5" customHeight="1" x14ac:dyDescent="0.3">
      <c r="A22" s="403"/>
      <c r="B22" s="49" t="s">
        <v>47</v>
      </c>
      <c r="C22" s="35">
        <f t="shared" si="1"/>
        <v>0</v>
      </c>
      <c r="D22" s="36"/>
      <c r="E22" s="36"/>
      <c r="F22" s="36"/>
      <c r="G22" s="36"/>
      <c r="H22" s="35"/>
      <c r="I22" s="35"/>
      <c r="J22" s="42"/>
      <c r="K22" s="42"/>
      <c r="L22" s="42"/>
      <c r="M22" s="35"/>
      <c r="N22" s="42"/>
      <c r="O22" s="42"/>
      <c r="P22" s="42"/>
      <c r="Q22" s="35"/>
      <c r="R22" s="42"/>
      <c r="S22" s="42"/>
      <c r="T22" s="42"/>
      <c r="U22" s="35"/>
      <c r="V22" s="42"/>
      <c r="W22" s="42"/>
      <c r="X22" s="42"/>
      <c r="Y22" s="35"/>
      <c r="Z22" s="37"/>
    </row>
    <row r="23" spans="1:26" s="1" customFormat="1" ht="15" customHeight="1" x14ac:dyDescent="0.3">
      <c r="A23" s="403"/>
      <c r="B23" s="49" t="s">
        <v>48</v>
      </c>
      <c r="C23" s="35">
        <f t="shared" si="1"/>
        <v>0</v>
      </c>
      <c r="D23" s="36"/>
      <c r="E23" s="36"/>
      <c r="F23" s="36"/>
      <c r="G23" s="36"/>
      <c r="H23" s="35"/>
      <c r="I23" s="35"/>
      <c r="J23" s="42"/>
      <c r="K23" s="42"/>
      <c r="L23" s="42"/>
      <c r="M23" s="35"/>
      <c r="N23" s="42"/>
      <c r="O23" s="42"/>
      <c r="P23" s="42"/>
      <c r="Q23" s="35"/>
      <c r="R23" s="42"/>
      <c r="S23" s="42"/>
      <c r="T23" s="42"/>
      <c r="U23" s="35"/>
      <c r="V23" s="42"/>
      <c r="W23" s="42"/>
      <c r="X23" s="42"/>
      <c r="Y23" s="35"/>
      <c r="Z23" s="37"/>
    </row>
    <row r="24" spans="1:26" s="1" customFormat="1" ht="15" customHeight="1" x14ac:dyDescent="0.3">
      <c r="A24" s="403"/>
      <c r="B24" s="49" t="s">
        <v>49</v>
      </c>
      <c r="C24" s="35">
        <f t="shared" si="1"/>
        <v>0</v>
      </c>
      <c r="D24" s="36"/>
      <c r="E24" s="36"/>
      <c r="F24" s="36"/>
      <c r="G24" s="36"/>
      <c r="H24" s="35"/>
      <c r="I24" s="35"/>
      <c r="J24" s="42"/>
      <c r="K24" s="42"/>
      <c r="L24" s="42"/>
      <c r="M24" s="35"/>
      <c r="N24" s="42"/>
      <c r="O24" s="42"/>
      <c r="P24" s="42"/>
      <c r="Q24" s="35"/>
      <c r="R24" s="42"/>
      <c r="S24" s="42"/>
      <c r="T24" s="42"/>
      <c r="U24" s="35"/>
      <c r="V24" s="42"/>
      <c r="W24" s="42"/>
      <c r="X24" s="42"/>
      <c r="Y24" s="35"/>
      <c r="Z24" s="37"/>
    </row>
    <row r="25" spans="1:26" s="1" customFormat="1" ht="25.5" customHeight="1" x14ac:dyDescent="0.3">
      <c r="A25" s="403"/>
      <c r="B25" s="49" t="s">
        <v>50</v>
      </c>
      <c r="C25" s="35">
        <f t="shared" si="1"/>
        <v>0</v>
      </c>
      <c r="D25" s="36"/>
      <c r="E25" s="36"/>
      <c r="F25" s="36"/>
      <c r="G25" s="36"/>
      <c r="H25" s="35"/>
      <c r="I25" s="35"/>
      <c r="J25" s="42"/>
      <c r="K25" s="42"/>
      <c r="L25" s="42"/>
      <c r="M25" s="35"/>
      <c r="N25" s="42"/>
      <c r="O25" s="42"/>
      <c r="P25" s="42"/>
      <c r="Q25" s="35"/>
      <c r="R25" s="42"/>
      <c r="S25" s="42"/>
      <c r="T25" s="42"/>
      <c r="U25" s="35"/>
      <c r="V25" s="42"/>
      <c r="W25" s="42"/>
      <c r="X25" s="42"/>
      <c r="Y25" s="35"/>
      <c r="Z25" s="37"/>
    </row>
    <row r="26" spans="1:26" s="1" customFormat="1" ht="15" customHeight="1" x14ac:dyDescent="0.3">
      <c r="A26" s="403"/>
      <c r="B26" s="49" t="s">
        <v>51</v>
      </c>
      <c r="C26" s="35">
        <f t="shared" si="1"/>
        <v>0</v>
      </c>
      <c r="D26" s="36"/>
      <c r="E26" s="36"/>
      <c r="F26" s="36"/>
      <c r="G26" s="36"/>
      <c r="H26" s="35"/>
      <c r="I26" s="35"/>
      <c r="J26" s="42"/>
      <c r="K26" s="42"/>
      <c r="L26" s="42"/>
      <c r="M26" s="35"/>
      <c r="N26" s="42"/>
      <c r="O26" s="42"/>
      <c r="P26" s="42"/>
      <c r="Q26" s="35"/>
      <c r="R26" s="42"/>
      <c r="S26" s="42"/>
      <c r="T26" s="42"/>
      <c r="U26" s="35"/>
      <c r="V26" s="42"/>
      <c r="W26" s="42"/>
      <c r="X26" s="42"/>
      <c r="Y26" s="35"/>
      <c r="Z26" s="37"/>
    </row>
    <row r="27" spans="1:26" s="1" customFormat="1" ht="15" customHeight="1" x14ac:dyDescent="0.3">
      <c r="A27" s="403"/>
      <c r="B27" s="49" t="s">
        <v>52</v>
      </c>
      <c r="C27" s="35">
        <f t="shared" si="1"/>
        <v>0</v>
      </c>
      <c r="D27" s="36"/>
      <c r="E27" s="36"/>
      <c r="F27" s="36"/>
      <c r="G27" s="36"/>
      <c r="H27" s="35"/>
      <c r="I27" s="35"/>
      <c r="J27" s="42"/>
      <c r="K27" s="42"/>
      <c r="L27" s="42"/>
      <c r="M27" s="35"/>
      <c r="N27" s="42"/>
      <c r="O27" s="42"/>
      <c r="P27" s="42"/>
      <c r="Q27" s="35"/>
      <c r="R27" s="42"/>
      <c r="S27" s="42"/>
      <c r="T27" s="42"/>
      <c r="U27" s="35"/>
      <c r="V27" s="42"/>
      <c r="W27" s="42"/>
      <c r="X27" s="42"/>
      <c r="Y27" s="35"/>
      <c r="Z27" s="37"/>
    </row>
    <row r="28" spans="1:26" s="1" customFormat="1" ht="15" customHeight="1" x14ac:dyDescent="0.3">
      <c r="A28" s="403"/>
      <c r="B28" s="50"/>
      <c r="C28" s="35">
        <f t="shared" si="1"/>
        <v>0</v>
      </c>
      <c r="D28" s="36"/>
      <c r="E28" s="36"/>
      <c r="F28" s="36"/>
      <c r="G28" s="36"/>
      <c r="H28" s="35"/>
      <c r="I28" s="35"/>
      <c r="J28" s="42"/>
      <c r="K28" s="42"/>
      <c r="L28" s="42"/>
      <c r="M28" s="35"/>
      <c r="N28" s="42"/>
      <c r="O28" s="42"/>
      <c r="P28" s="42"/>
      <c r="Q28" s="35"/>
      <c r="R28" s="42"/>
      <c r="S28" s="42"/>
      <c r="T28" s="42"/>
      <c r="U28" s="35"/>
      <c r="V28" s="42"/>
      <c r="W28" s="42"/>
      <c r="X28" s="42"/>
      <c r="Y28" s="35"/>
      <c r="Z28" s="37"/>
    </row>
    <row r="29" spans="1:26" s="38" customFormat="1" ht="15" customHeight="1" x14ac:dyDescent="0.3">
      <c r="A29" s="39">
        <v>222</v>
      </c>
      <c r="B29" s="51" t="s">
        <v>53</v>
      </c>
      <c r="C29" s="35">
        <f t="shared" si="1"/>
        <v>0</v>
      </c>
      <c r="D29" s="36"/>
      <c r="E29" s="36"/>
      <c r="F29" s="36"/>
      <c r="G29" s="36"/>
      <c r="H29" s="35"/>
      <c r="I29" s="35"/>
      <c r="J29" s="36"/>
      <c r="K29" s="36"/>
      <c r="L29" s="36"/>
      <c r="M29" s="35"/>
      <c r="N29" s="36"/>
      <c r="O29" s="36"/>
      <c r="P29" s="36"/>
      <c r="Q29" s="35"/>
      <c r="R29" s="36"/>
      <c r="S29" s="36"/>
      <c r="T29" s="36"/>
      <c r="U29" s="35"/>
      <c r="V29" s="36"/>
      <c r="W29" s="36"/>
      <c r="X29" s="36"/>
      <c r="Y29" s="35"/>
      <c r="Z29" s="37"/>
    </row>
    <row r="30" spans="1:26" s="38" customFormat="1" ht="15" customHeight="1" x14ac:dyDescent="0.3">
      <c r="A30" s="39">
        <v>223</v>
      </c>
      <c r="B30" s="39" t="s">
        <v>54</v>
      </c>
      <c r="C30" s="35">
        <f>SUM(C32:C40)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7"/>
    </row>
    <row r="31" spans="1:26" s="53" customFormat="1" ht="15" customHeight="1" x14ac:dyDescent="0.3">
      <c r="A31" s="52"/>
      <c r="B31" s="49" t="s">
        <v>37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7"/>
    </row>
    <row r="32" spans="1:26" s="1" customFormat="1" ht="15" customHeight="1" x14ac:dyDescent="0.3">
      <c r="A32" s="48"/>
      <c r="B32" s="49" t="s">
        <v>55</v>
      </c>
      <c r="C32" s="35">
        <f t="shared" ref="C32:C40" si="2">SUM(D32:G32)</f>
        <v>0</v>
      </c>
      <c r="D32" s="36"/>
      <c r="E32" s="36"/>
      <c r="F32" s="36"/>
      <c r="G32" s="36"/>
      <c r="H32" s="35"/>
      <c r="I32" s="35"/>
      <c r="J32" s="42"/>
      <c r="K32" s="42"/>
      <c r="L32" s="42"/>
      <c r="M32" s="35"/>
      <c r="N32" s="42"/>
      <c r="O32" s="42"/>
      <c r="P32" s="42"/>
      <c r="Q32" s="35"/>
      <c r="R32" s="42"/>
      <c r="S32" s="42"/>
      <c r="T32" s="42"/>
      <c r="U32" s="35"/>
      <c r="V32" s="42"/>
      <c r="W32" s="42"/>
      <c r="X32" s="42"/>
      <c r="Y32" s="35"/>
      <c r="Z32" s="37"/>
    </row>
    <row r="33" spans="1:26" s="1" customFormat="1" ht="15" customHeight="1" x14ac:dyDescent="0.3">
      <c r="A33" s="48"/>
      <c r="B33" s="49" t="s">
        <v>56</v>
      </c>
      <c r="C33" s="35">
        <f t="shared" si="2"/>
        <v>0</v>
      </c>
      <c r="D33" s="36"/>
      <c r="E33" s="36"/>
      <c r="F33" s="36"/>
      <c r="G33" s="36"/>
      <c r="H33" s="35"/>
      <c r="I33" s="35"/>
      <c r="J33" s="42"/>
      <c r="K33" s="42"/>
      <c r="L33" s="42"/>
      <c r="M33" s="35"/>
      <c r="N33" s="42"/>
      <c r="O33" s="42"/>
      <c r="P33" s="42"/>
      <c r="Q33" s="35"/>
      <c r="R33" s="42"/>
      <c r="S33" s="42"/>
      <c r="T33" s="42"/>
      <c r="U33" s="35"/>
      <c r="V33" s="42"/>
      <c r="W33" s="42"/>
      <c r="X33" s="42"/>
      <c r="Y33" s="35"/>
      <c r="Z33" s="37"/>
    </row>
    <row r="34" spans="1:26" s="1" customFormat="1" ht="15" customHeight="1" x14ac:dyDescent="0.3">
      <c r="A34" s="48"/>
      <c r="B34" s="49" t="s">
        <v>57</v>
      </c>
      <c r="C34" s="35">
        <f t="shared" si="2"/>
        <v>0</v>
      </c>
      <c r="D34" s="36"/>
      <c r="E34" s="36"/>
      <c r="F34" s="36"/>
      <c r="G34" s="36"/>
      <c r="H34" s="35"/>
      <c r="I34" s="35"/>
      <c r="J34" s="42"/>
      <c r="K34" s="42"/>
      <c r="L34" s="42"/>
      <c r="M34" s="35"/>
      <c r="N34" s="42"/>
      <c r="O34" s="42"/>
      <c r="P34" s="42"/>
      <c r="Q34" s="35"/>
      <c r="R34" s="42"/>
      <c r="S34" s="42"/>
      <c r="T34" s="42"/>
      <c r="U34" s="35"/>
      <c r="V34" s="42"/>
      <c r="W34" s="42"/>
      <c r="X34" s="42"/>
      <c r="Y34" s="35"/>
      <c r="Z34" s="37"/>
    </row>
    <row r="35" spans="1:26" ht="15" customHeight="1" x14ac:dyDescent="0.3">
      <c r="A35" s="54"/>
      <c r="B35" s="49" t="s">
        <v>58</v>
      </c>
      <c r="C35" s="35">
        <f t="shared" si="2"/>
        <v>0</v>
      </c>
      <c r="D35" s="36"/>
      <c r="E35" s="36"/>
      <c r="F35" s="36"/>
      <c r="G35" s="36"/>
      <c r="H35" s="35"/>
      <c r="I35" s="35"/>
      <c r="J35" s="42"/>
      <c r="K35" s="42"/>
      <c r="L35" s="42"/>
      <c r="M35" s="35"/>
      <c r="N35" s="42"/>
      <c r="O35" s="42"/>
      <c r="P35" s="42"/>
      <c r="Q35" s="35"/>
      <c r="R35" s="42"/>
      <c r="S35" s="42"/>
      <c r="T35" s="42"/>
      <c r="U35" s="35"/>
      <c r="V35" s="42"/>
      <c r="W35" s="42"/>
      <c r="X35" s="42"/>
      <c r="Y35" s="35"/>
      <c r="Z35" s="37"/>
    </row>
    <row r="36" spans="1:26" ht="15" customHeight="1" x14ac:dyDescent="0.3">
      <c r="A36" s="54"/>
      <c r="B36" s="49" t="s">
        <v>59</v>
      </c>
      <c r="C36" s="35">
        <f t="shared" si="2"/>
        <v>0</v>
      </c>
      <c r="D36" s="36"/>
      <c r="E36" s="36"/>
      <c r="F36" s="36"/>
      <c r="G36" s="36"/>
      <c r="H36" s="35"/>
      <c r="I36" s="35"/>
      <c r="J36" s="42"/>
      <c r="K36" s="42"/>
      <c r="L36" s="42"/>
      <c r="M36" s="35"/>
      <c r="N36" s="42"/>
      <c r="O36" s="42"/>
      <c r="P36" s="42"/>
      <c r="Q36" s="35"/>
      <c r="R36" s="42"/>
      <c r="S36" s="42"/>
      <c r="T36" s="42"/>
      <c r="U36" s="35"/>
      <c r="V36" s="42"/>
      <c r="W36" s="42"/>
      <c r="X36" s="42"/>
      <c r="Y36" s="35"/>
      <c r="Z36" s="37"/>
    </row>
    <row r="37" spans="1:26" ht="26.4" x14ac:dyDescent="0.3">
      <c r="A37" s="54"/>
      <c r="B37" s="49" t="s">
        <v>60</v>
      </c>
      <c r="C37" s="35">
        <f t="shared" si="2"/>
        <v>0</v>
      </c>
      <c r="D37" s="36"/>
      <c r="E37" s="36"/>
      <c r="F37" s="36"/>
      <c r="G37" s="36"/>
      <c r="H37" s="35"/>
      <c r="I37" s="35"/>
      <c r="J37" s="42"/>
      <c r="K37" s="42"/>
      <c r="L37" s="42"/>
      <c r="M37" s="35"/>
      <c r="N37" s="42"/>
      <c r="O37" s="42"/>
      <c r="P37" s="42"/>
      <c r="Q37" s="35"/>
      <c r="R37" s="42"/>
      <c r="S37" s="42"/>
      <c r="T37" s="42"/>
      <c r="U37" s="35"/>
      <c r="V37" s="42"/>
      <c r="W37" s="42"/>
      <c r="X37" s="42"/>
      <c r="Y37" s="35"/>
      <c r="Z37" s="37"/>
    </row>
    <row r="38" spans="1:26" ht="15" customHeight="1" x14ac:dyDescent="0.3">
      <c r="A38" s="54"/>
      <c r="B38" s="56" t="s">
        <v>188</v>
      </c>
      <c r="C38" s="35">
        <f t="shared" si="2"/>
        <v>0</v>
      </c>
      <c r="D38" s="36"/>
      <c r="E38" s="36"/>
      <c r="F38" s="36"/>
      <c r="G38" s="36"/>
      <c r="H38" s="35"/>
      <c r="I38" s="35"/>
      <c r="J38" s="42"/>
      <c r="K38" s="42"/>
      <c r="L38" s="42"/>
      <c r="M38" s="35"/>
      <c r="N38" s="42"/>
      <c r="O38" s="42"/>
      <c r="P38" s="42"/>
      <c r="Q38" s="35"/>
      <c r="R38" s="42"/>
      <c r="S38" s="42"/>
      <c r="T38" s="42"/>
      <c r="U38" s="35"/>
      <c r="V38" s="42"/>
      <c r="W38" s="42"/>
      <c r="X38" s="42"/>
      <c r="Y38" s="35"/>
      <c r="Z38" s="37"/>
    </row>
    <row r="39" spans="1:26" s="1" customFormat="1" ht="15" customHeight="1" x14ac:dyDescent="0.3">
      <c r="A39" s="48"/>
      <c r="B39" s="56"/>
      <c r="C39" s="35">
        <f t="shared" si="2"/>
        <v>0</v>
      </c>
      <c r="D39" s="36"/>
      <c r="E39" s="36"/>
      <c r="F39" s="36"/>
      <c r="G39" s="36"/>
      <c r="H39" s="35"/>
      <c r="I39" s="35"/>
      <c r="J39" s="42"/>
      <c r="K39" s="42"/>
      <c r="L39" s="42"/>
      <c r="M39" s="35"/>
      <c r="N39" s="42"/>
      <c r="O39" s="42"/>
      <c r="P39" s="42"/>
      <c r="Q39" s="35"/>
      <c r="R39" s="42"/>
      <c r="S39" s="42"/>
      <c r="T39" s="42"/>
      <c r="U39" s="35"/>
      <c r="V39" s="42"/>
      <c r="W39" s="42"/>
      <c r="X39" s="42"/>
      <c r="Y39" s="35"/>
      <c r="Z39" s="37"/>
    </row>
    <row r="40" spans="1:26" ht="15" customHeight="1" x14ac:dyDescent="0.3">
      <c r="A40" s="54"/>
      <c r="B40" s="50"/>
      <c r="C40" s="35">
        <f t="shared" si="2"/>
        <v>0</v>
      </c>
      <c r="D40" s="36"/>
      <c r="E40" s="36"/>
      <c r="F40" s="36"/>
      <c r="G40" s="36"/>
      <c r="H40" s="35"/>
      <c r="I40" s="35"/>
      <c r="J40" s="42"/>
      <c r="K40" s="42"/>
      <c r="L40" s="42"/>
      <c r="M40" s="35"/>
      <c r="N40" s="42"/>
      <c r="O40" s="42"/>
      <c r="P40" s="42"/>
      <c r="Q40" s="35"/>
      <c r="R40" s="42"/>
      <c r="S40" s="42"/>
      <c r="T40" s="42"/>
      <c r="U40" s="35"/>
      <c r="V40" s="42"/>
      <c r="W40" s="42"/>
      <c r="X40" s="42"/>
      <c r="Y40" s="35"/>
      <c r="Z40" s="37"/>
    </row>
    <row r="41" spans="1:26" s="44" customFormat="1" ht="15" customHeight="1" x14ac:dyDescent="0.3">
      <c r="A41" s="43">
        <v>224</v>
      </c>
      <c r="B41" s="43" t="s">
        <v>61</v>
      </c>
      <c r="C41" s="35">
        <f>SUM(C43:C46)</f>
        <v>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7"/>
    </row>
    <row r="42" spans="1:26" s="47" customFormat="1" ht="15" customHeight="1" x14ac:dyDescent="0.3">
      <c r="A42" s="45"/>
      <c r="B42" s="57" t="s">
        <v>37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7"/>
    </row>
    <row r="43" spans="1:26" ht="15" customHeight="1" x14ac:dyDescent="0.3">
      <c r="A43" s="403"/>
      <c r="B43" s="58" t="s">
        <v>62</v>
      </c>
      <c r="C43" s="35">
        <f>SUM(D43:G43)</f>
        <v>0</v>
      </c>
      <c r="D43" s="36"/>
      <c r="E43" s="36"/>
      <c r="F43" s="36"/>
      <c r="G43" s="36"/>
      <c r="H43" s="35"/>
      <c r="I43" s="35"/>
      <c r="J43" s="42"/>
      <c r="K43" s="42"/>
      <c r="L43" s="42"/>
      <c r="M43" s="35"/>
      <c r="N43" s="42"/>
      <c r="O43" s="42"/>
      <c r="P43" s="42"/>
      <c r="Q43" s="35"/>
      <c r="R43" s="42"/>
      <c r="S43" s="42"/>
      <c r="T43" s="42"/>
      <c r="U43" s="35"/>
      <c r="V43" s="42"/>
      <c r="W43" s="42"/>
      <c r="X43" s="42"/>
      <c r="Y43" s="35"/>
      <c r="Z43" s="37"/>
    </row>
    <row r="44" spans="1:26" ht="15" customHeight="1" x14ac:dyDescent="0.3">
      <c r="A44" s="403"/>
      <c r="B44" s="58" t="s">
        <v>63</v>
      </c>
      <c r="C44" s="35">
        <f>SUM(D44:G44)</f>
        <v>0</v>
      </c>
      <c r="D44" s="36"/>
      <c r="E44" s="36"/>
      <c r="F44" s="36"/>
      <c r="G44" s="36"/>
      <c r="H44" s="35"/>
      <c r="I44" s="35"/>
      <c r="J44" s="42"/>
      <c r="K44" s="42"/>
      <c r="L44" s="42"/>
      <c r="M44" s="35"/>
      <c r="N44" s="42"/>
      <c r="O44" s="42"/>
      <c r="P44" s="42"/>
      <c r="Q44" s="35"/>
      <c r="R44" s="42"/>
      <c r="S44" s="42"/>
      <c r="T44" s="42"/>
      <c r="U44" s="35"/>
      <c r="V44" s="42"/>
      <c r="W44" s="42"/>
      <c r="X44" s="42"/>
      <c r="Y44" s="35"/>
      <c r="Z44" s="37"/>
    </row>
    <row r="45" spans="1:26" ht="15" customHeight="1" x14ac:dyDescent="0.3">
      <c r="A45" s="403"/>
      <c r="B45" s="58" t="s">
        <v>64</v>
      </c>
      <c r="C45" s="35">
        <f>SUM(D45:G45)</f>
        <v>0</v>
      </c>
      <c r="D45" s="36"/>
      <c r="E45" s="36"/>
      <c r="F45" s="36"/>
      <c r="G45" s="36"/>
      <c r="H45" s="35"/>
      <c r="I45" s="35"/>
      <c r="J45" s="42"/>
      <c r="K45" s="42"/>
      <c r="L45" s="42"/>
      <c r="M45" s="35"/>
      <c r="N45" s="42"/>
      <c r="O45" s="42"/>
      <c r="P45" s="42"/>
      <c r="Q45" s="35"/>
      <c r="R45" s="42"/>
      <c r="S45" s="42"/>
      <c r="T45" s="42"/>
      <c r="U45" s="35"/>
      <c r="V45" s="42"/>
      <c r="W45" s="42"/>
      <c r="X45" s="42"/>
      <c r="Y45" s="35"/>
      <c r="Z45" s="37"/>
    </row>
    <row r="46" spans="1:26" s="1" customFormat="1" ht="15" customHeight="1" x14ac:dyDescent="0.3">
      <c r="A46" s="404"/>
      <c r="B46" s="59"/>
      <c r="C46" s="35">
        <f>SUM(D46:G46)</f>
        <v>0</v>
      </c>
      <c r="D46" s="36"/>
      <c r="E46" s="36"/>
      <c r="F46" s="36"/>
      <c r="G46" s="36"/>
      <c r="H46" s="35"/>
      <c r="I46" s="35"/>
      <c r="J46" s="42"/>
      <c r="K46" s="42"/>
      <c r="L46" s="42"/>
      <c r="M46" s="35"/>
      <c r="N46" s="42"/>
      <c r="O46" s="42"/>
      <c r="P46" s="42"/>
      <c r="Q46" s="35"/>
      <c r="R46" s="42"/>
      <c r="S46" s="42"/>
      <c r="T46" s="42"/>
      <c r="U46" s="35"/>
      <c r="V46" s="42"/>
      <c r="W46" s="42"/>
      <c r="X46" s="42"/>
      <c r="Y46" s="35"/>
      <c r="Z46" s="37"/>
    </row>
    <row r="47" spans="1:26" s="61" customFormat="1" ht="15" customHeight="1" x14ac:dyDescent="0.3">
      <c r="A47" s="60">
        <v>225</v>
      </c>
      <c r="B47" s="60" t="s">
        <v>65</v>
      </c>
      <c r="C47" s="35">
        <f>SUM(C48:C84)</f>
        <v>0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7"/>
    </row>
    <row r="48" spans="1:26" s="63" customFormat="1" x14ac:dyDescent="0.3">
      <c r="A48" s="405"/>
      <c r="B48" s="62" t="s">
        <v>37</v>
      </c>
      <c r="C48" s="35">
        <f t="shared" ref="C48:C84" si="3">SUM(D48:G48)</f>
        <v>0</v>
      </c>
      <c r="D48" s="36"/>
      <c r="E48" s="36"/>
      <c r="F48" s="36"/>
      <c r="G48" s="36"/>
      <c r="H48" s="35"/>
      <c r="I48" s="35"/>
      <c r="J48" s="42"/>
      <c r="K48" s="42"/>
      <c r="L48" s="42"/>
      <c r="M48" s="35"/>
      <c r="N48" s="42"/>
      <c r="O48" s="42"/>
      <c r="P48" s="42"/>
      <c r="Q48" s="35"/>
      <c r="R48" s="42"/>
      <c r="S48" s="42"/>
      <c r="T48" s="42"/>
      <c r="U48" s="35"/>
      <c r="V48" s="42"/>
      <c r="W48" s="42"/>
      <c r="X48" s="42"/>
      <c r="Y48" s="35"/>
      <c r="Z48" s="37"/>
    </row>
    <row r="49" spans="1:26" s="63" customFormat="1" x14ac:dyDescent="0.3">
      <c r="A49" s="405"/>
      <c r="B49" s="64" t="s">
        <v>66</v>
      </c>
      <c r="C49" s="35">
        <f t="shared" si="3"/>
        <v>0</v>
      </c>
      <c r="D49" s="36"/>
      <c r="E49" s="36"/>
      <c r="F49" s="36"/>
      <c r="G49" s="36"/>
      <c r="H49" s="35"/>
      <c r="I49" s="35"/>
      <c r="J49" s="42"/>
      <c r="K49" s="42"/>
      <c r="L49" s="42"/>
      <c r="M49" s="35"/>
      <c r="N49" s="42"/>
      <c r="O49" s="65"/>
      <c r="P49" s="66"/>
      <c r="Q49" s="35"/>
      <c r="R49" s="42"/>
      <c r="S49" s="42"/>
      <c r="T49" s="42"/>
      <c r="U49" s="35"/>
      <c r="V49" s="42"/>
      <c r="W49" s="42"/>
      <c r="X49" s="42"/>
      <c r="Y49" s="35"/>
      <c r="Z49" s="37"/>
    </row>
    <row r="50" spans="1:26" s="63" customFormat="1" ht="26.4" x14ac:dyDescent="0.3">
      <c r="A50" s="410"/>
      <c r="B50" s="64" t="s">
        <v>67</v>
      </c>
      <c r="C50" s="35">
        <f t="shared" si="3"/>
        <v>0</v>
      </c>
      <c r="D50" s="36"/>
      <c r="E50" s="36"/>
      <c r="F50" s="36"/>
      <c r="G50" s="36"/>
      <c r="H50" s="35"/>
      <c r="I50" s="35"/>
      <c r="J50" s="42"/>
      <c r="K50" s="42"/>
      <c r="L50" s="42"/>
      <c r="M50" s="35"/>
      <c r="N50" s="42"/>
      <c r="O50" s="65"/>
      <c r="P50" s="66"/>
      <c r="Q50" s="35"/>
      <c r="R50" s="42"/>
      <c r="S50" s="42"/>
      <c r="T50" s="66"/>
      <c r="U50" s="35"/>
      <c r="V50" s="42"/>
      <c r="W50" s="42"/>
      <c r="X50" s="42"/>
      <c r="Y50" s="35"/>
      <c r="Z50" s="37"/>
    </row>
    <row r="51" spans="1:26" s="63" customFormat="1" ht="25.5" customHeight="1" x14ac:dyDescent="0.3">
      <c r="A51" s="410"/>
      <c r="B51" s="64" t="s">
        <v>68</v>
      </c>
      <c r="C51" s="35">
        <f t="shared" si="3"/>
        <v>0</v>
      </c>
      <c r="D51" s="36"/>
      <c r="E51" s="36"/>
      <c r="F51" s="36"/>
      <c r="G51" s="36"/>
      <c r="H51" s="35"/>
      <c r="I51" s="35"/>
      <c r="J51" s="42"/>
      <c r="K51" s="42"/>
      <c r="L51" s="42"/>
      <c r="M51" s="35"/>
      <c r="N51" s="42"/>
      <c r="O51" s="65"/>
      <c r="P51" s="66"/>
      <c r="Q51" s="35"/>
      <c r="R51" s="42"/>
      <c r="S51" s="42"/>
      <c r="T51" s="42"/>
      <c r="U51" s="35"/>
      <c r="V51" s="42"/>
      <c r="W51" s="42"/>
      <c r="X51" s="42"/>
      <c r="Y51" s="35"/>
      <c r="Z51" s="37"/>
    </row>
    <row r="52" spans="1:26" s="63" customFormat="1" ht="25.5" customHeight="1" x14ac:dyDescent="0.3">
      <c r="A52" s="410"/>
      <c r="B52" s="64" t="s">
        <v>69</v>
      </c>
      <c r="C52" s="35">
        <f t="shared" si="3"/>
        <v>0</v>
      </c>
      <c r="D52" s="36"/>
      <c r="E52" s="36"/>
      <c r="F52" s="36"/>
      <c r="G52" s="36"/>
      <c r="H52" s="35"/>
      <c r="I52" s="35"/>
      <c r="J52" s="42"/>
      <c r="K52" s="42"/>
      <c r="L52" s="42"/>
      <c r="M52" s="35"/>
      <c r="N52" s="42"/>
      <c r="O52" s="65"/>
      <c r="P52" s="66"/>
      <c r="Q52" s="35"/>
      <c r="R52" s="42"/>
      <c r="S52" s="42"/>
      <c r="T52" s="66"/>
      <c r="U52" s="35"/>
      <c r="V52" s="42"/>
      <c r="W52" s="42"/>
      <c r="X52" s="42"/>
      <c r="Y52" s="35"/>
      <c r="Z52" s="37"/>
    </row>
    <row r="53" spans="1:26" s="63" customFormat="1" ht="12.75" customHeight="1" x14ac:dyDescent="0.3">
      <c r="A53" s="410"/>
      <c r="B53" s="64" t="s">
        <v>186</v>
      </c>
      <c r="C53" s="35">
        <f t="shared" si="3"/>
        <v>0</v>
      </c>
      <c r="D53" s="36"/>
      <c r="E53" s="36"/>
      <c r="F53" s="36"/>
      <c r="G53" s="36"/>
      <c r="H53" s="35"/>
      <c r="I53" s="35"/>
      <c r="J53" s="42"/>
      <c r="K53" s="42"/>
      <c r="L53" s="42"/>
      <c r="M53" s="35"/>
      <c r="N53" s="42"/>
      <c r="O53" s="42"/>
      <c r="P53" s="42"/>
      <c r="Q53" s="35"/>
      <c r="R53" s="42"/>
      <c r="S53" s="42"/>
      <c r="T53" s="42"/>
      <c r="U53" s="35"/>
      <c r="V53" s="42"/>
      <c r="W53" s="42"/>
      <c r="X53" s="42"/>
      <c r="Y53" s="35"/>
      <c r="Z53" s="37"/>
    </row>
    <row r="54" spans="1:26" s="63" customFormat="1" x14ac:dyDescent="0.3">
      <c r="A54" s="410"/>
      <c r="B54" s="64" t="s">
        <v>167</v>
      </c>
      <c r="C54" s="35">
        <f t="shared" si="3"/>
        <v>0</v>
      </c>
      <c r="D54" s="36"/>
      <c r="E54" s="36"/>
      <c r="F54" s="36"/>
      <c r="G54" s="36"/>
      <c r="H54" s="35"/>
      <c r="I54" s="35"/>
      <c r="J54" s="42"/>
      <c r="K54" s="42"/>
      <c r="L54" s="42"/>
      <c r="M54" s="35"/>
      <c r="N54" s="42"/>
      <c r="O54" s="42"/>
      <c r="P54" s="42"/>
      <c r="Q54" s="35"/>
      <c r="R54" s="42"/>
      <c r="S54" s="42"/>
      <c r="T54" s="42"/>
      <c r="U54" s="35"/>
      <c r="V54" s="42"/>
      <c r="W54" s="42"/>
      <c r="X54" s="42"/>
      <c r="Y54" s="35"/>
      <c r="Z54" s="37"/>
    </row>
    <row r="55" spans="1:26" s="63" customFormat="1" ht="23.25" customHeight="1" x14ac:dyDescent="0.3">
      <c r="A55" s="410"/>
      <c r="B55" s="64" t="s">
        <v>72</v>
      </c>
      <c r="C55" s="35">
        <f t="shared" si="3"/>
        <v>0</v>
      </c>
      <c r="D55" s="36"/>
      <c r="E55" s="36"/>
      <c r="F55" s="36"/>
      <c r="G55" s="36"/>
      <c r="H55" s="35"/>
      <c r="I55" s="35"/>
      <c r="J55" s="42"/>
      <c r="K55" s="42"/>
      <c r="L55" s="42"/>
      <c r="M55" s="35"/>
      <c r="N55" s="42"/>
      <c r="O55" s="65"/>
      <c r="P55" s="66"/>
      <c r="Q55" s="35"/>
      <c r="R55" s="66"/>
      <c r="S55" s="42"/>
      <c r="T55" s="42"/>
      <c r="U55" s="35"/>
      <c r="V55" s="42"/>
      <c r="W55" s="42"/>
      <c r="X55" s="42"/>
      <c r="Y55" s="35"/>
      <c r="Z55" s="37"/>
    </row>
    <row r="56" spans="1:26" s="63" customFormat="1" x14ac:dyDescent="0.3">
      <c r="A56" s="410"/>
      <c r="B56" s="64" t="s">
        <v>73</v>
      </c>
      <c r="C56" s="35">
        <f t="shared" si="3"/>
        <v>0</v>
      </c>
      <c r="D56" s="36"/>
      <c r="E56" s="36"/>
      <c r="F56" s="36"/>
      <c r="G56" s="36"/>
      <c r="H56" s="35"/>
      <c r="I56" s="35"/>
      <c r="J56" s="42"/>
      <c r="K56" s="42"/>
      <c r="L56" s="42"/>
      <c r="M56" s="35"/>
      <c r="N56" s="42"/>
      <c r="O56" s="42"/>
      <c r="P56" s="42"/>
      <c r="Q56" s="35"/>
      <c r="R56" s="42"/>
      <c r="S56" s="42"/>
      <c r="T56" s="66"/>
      <c r="U56" s="35"/>
      <c r="V56" s="42"/>
      <c r="W56" s="42"/>
      <c r="X56" s="42"/>
      <c r="Y56" s="35"/>
      <c r="Z56" s="37"/>
    </row>
    <row r="57" spans="1:26" s="63" customFormat="1" x14ac:dyDescent="0.3">
      <c r="A57" s="410"/>
      <c r="B57" s="64" t="s">
        <v>74</v>
      </c>
      <c r="C57" s="35">
        <f t="shared" si="3"/>
        <v>0</v>
      </c>
      <c r="D57" s="36"/>
      <c r="E57" s="36"/>
      <c r="F57" s="36"/>
      <c r="G57" s="36"/>
      <c r="H57" s="35"/>
      <c r="I57" s="35"/>
      <c r="J57" s="42"/>
      <c r="K57" s="42"/>
      <c r="L57" s="42"/>
      <c r="M57" s="35"/>
      <c r="N57" s="42"/>
      <c r="O57" s="42"/>
      <c r="P57" s="42"/>
      <c r="Q57" s="35"/>
      <c r="R57" s="42"/>
      <c r="S57" s="42"/>
      <c r="T57" s="66"/>
      <c r="U57" s="35"/>
      <c r="V57" s="42"/>
      <c r="W57" s="42"/>
      <c r="X57" s="42"/>
      <c r="Y57" s="35"/>
      <c r="Z57" s="37"/>
    </row>
    <row r="58" spans="1:26" s="63" customFormat="1" ht="25.5" customHeight="1" x14ac:dyDescent="0.3">
      <c r="A58" s="410"/>
      <c r="B58" s="64" t="s">
        <v>75</v>
      </c>
      <c r="C58" s="35">
        <f t="shared" si="3"/>
        <v>0</v>
      </c>
      <c r="D58" s="36"/>
      <c r="E58" s="36"/>
      <c r="F58" s="36"/>
      <c r="G58" s="36"/>
      <c r="H58" s="35"/>
      <c r="I58" s="35"/>
      <c r="J58" s="42"/>
      <c r="K58" s="42"/>
      <c r="L58" s="42"/>
      <c r="M58" s="35"/>
      <c r="N58" s="42"/>
      <c r="O58" s="42"/>
      <c r="P58" s="42"/>
      <c r="Q58" s="35"/>
      <c r="R58" s="42"/>
      <c r="S58" s="42"/>
      <c r="T58" s="42"/>
      <c r="U58" s="35"/>
      <c r="V58" s="42"/>
      <c r="W58" s="42"/>
      <c r="X58" s="42"/>
      <c r="Y58" s="35"/>
      <c r="Z58" s="37"/>
    </row>
    <row r="59" spans="1:26" s="63" customFormat="1" ht="12.75" customHeight="1" x14ac:dyDescent="0.3">
      <c r="A59" s="410"/>
      <c r="B59" s="64" t="s">
        <v>76</v>
      </c>
      <c r="C59" s="35">
        <f t="shared" si="3"/>
        <v>0</v>
      </c>
      <c r="D59" s="36"/>
      <c r="E59" s="36"/>
      <c r="F59" s="36"/>
      <c r="G59" s="36"/>
      <c r="H59" s="35"/>
      <c r="I59" s="35"/>
      <c r="J59" s="42"/>
      <c r="K59" s="42"/>
      <c r="L59" s="42"/>
      <c r="M59" s="35"/>
      <c r="N59" s="42"/>
      <c r="O59" s="42"/>
      <c r="P59" s="42"/>
      <c r="Q59" s="35"/>
      <c r="R59" s="42"/>
      <c r="S59" s="42"/>
      <c r="T59" s="42"/>
      <c r="U59" s="35"/>
      <c r="V59" s="42"/>
      <c r="W59" s="42"/>
      <c r="X59" s="42"/>
      <c r="Y59" s="35"/>
      <c r="Z59" s="37"/>
    </row>
    <row r="60" spans="1:26" s="63" customFormat="1" ht="15" customHeight="1" x14ac:dyDescent="0.3">
      <c r="A60" s="410"/>
      <c r="B60" s="64" t="s">
        <v>77</v>
      </c>
      <c r="C60" s="35">
        <f t="shared" si="3"/>
        <v>0</v>
      </c>
      <c r="D60" s="36"/>
      <c r="E60" s="36"/>
      <c r="F60" s="36"/>
      <c r="G60" s="36"/>
      <c r="H60" s="35"/>
      <c r="I60" s="35"/>
      <c r="J60" s="42"/>
      <c r="K60" s="42"/>
      <c r="L60" s="42"/>
      <c r="M60" s="35"/>
      <c r="N60" s="42"/>
      <c r="O60" s="42"/>
      <c r="P60" s="42"/>
      <c r="Q60" s="35"/>
      <c r="R60" s="42"/>
      <c r="S60" s="42"/>
      <c r="T60" s="42"/>
      <c r="U60" s="35"/>
      <c r="V60" s="42"/>
      <c r="W60" s="42"/>
      <c r="X60" s="42"/>
      <c r="Y60" s="35"/>
      <c r="Z60" s="37"/>
    </row>
    <row r="61" spans="1:26" s="63" customFormat="1" x14ac:dyDescent="0.3">
      <c r="A61" s="410"/>
      <c r="B61" s="64" t="s">
        <v>78</v>
      </c>
      <c r="C61" s="35">
        <f t="shared" si="3"/>
        <v>0</v>
      </c>
      <c r="D61" s="36"/>
      <c r="E61" s="36"/>
      <c r="F61" s="36"/>
      <c r="G61" s="36"/>
      <c r="H61" s="35"/>
      <c r="I61" s="35"/>
      <c r="J61" s="42"/>
      <c r="K61" s="42"/>
      <c r="L61" s="42"/>
      <c r="M61" s="35"/>
      <c r="N61" s="42"/>
      <c r="O61" s="42"/>
      <c r="P61" s="42"/>
      <c r="Q61" s="35"/>
      <c r="R61" s="42"/>
      <c r="S61" s="42"/>
      <c r="T61" s="42"/>
      <c r="U61" s="35"/>
      <c r="V61" s="42"/>
      <c r="W61" s="42"/>
      <c r="X61" s="42"/>
      <c r="Y61" s="35"/>
      <c r="Z61" s="37"/>
    </row>
    <row r="62" spans="1:26" s="63" customFormat="1" x14ac:dyDescent="0.3">
      <c r="A62" s="67"/>
      <c r="B62" s="64" t="s">
        <v>79</v>
      </c>
      <c r="C62" s="35">
        <f t="shared" si="3"/>
        <v>0</v>
      </c>
      <c r="D62" s="36"/>
      <c r="E62" s="36"/>
      <c r="F62" s="36"/>
      <c r="G62" s="36"/>
      <c r="H62" s="35"/>
      <c r="I62" s="35"/>
      <c r="J62" s="42"/>
      <c r="K62" s="42"/>
      <c r="L62" s="42"/>
      <c r="M62" s="35"/>
      <c r="N62" s="42"/>
      <c r="O62" s="42"/>
      <c r="P62" s="42"/>
      <c r="Q62" s="35"/>
      <c r="R62" s="42"/>
      <c r="S62" s="42"/>
      <c r="T62" s="42"/>
      <c r="U62" s="35"/>
      <c r="V62" s="42"/>
      <c r="W62" s="42"/>
      <c r="X62" s="42"/>
      <c r="Y62" s="35"/>
      <c r="Z62" s="37"/>
    </row>
    <row r="63" spans="1:26" s="63" customFormat="1" ht="26.4" x14ac:dyDescent="0.3">
      <c r="A63" s="68"/>
      <c r="B63" s="64" t="s">
        <v>80</v>
      </c>
      <c r="C63" s="35">
        <f t="shared" si="3"/>
        <v>0</v>
      </c>
      <c r="D63" s="36"/>
      <c r="E63" s="36"/>
      <c r="F63" s="36"/>
      <c r="G63" s="36"/>
      <c r="H63" s="35"/>
      <c r="I63" s="35"/>
      <c r="J63" s="42"/>
      <c r="K63" s="42"/>
      <c r="L63" s="42"/>
      <c r="M63" s="35"/>
      <c r="N63" s="42"/>
      <c r="O63" s="42"/>
      <c r="P63" s="42"/>
      <c r="Q63" s="35"/>
      <c r="R63" s="42"/>
      <c r="S63" s="42"/>
      <c r="T63" s="42"/>
      <c r="U63" s="35"/>
      <c r="V63" s="42"/>
      <c r="W63" s="42"/>
      <c r="X63" s="42"/>
      <c r="Y63" s="35"/>
      <c r="Z63" s="37"/>
    </row>
    <row r="64" spans="1:26" s="70" customFormat="1" x14ac:dyDescent="0.3">
      <c r="A64" s="69"/>
      <c r="B64" s="64" t="s">
        <v>81</v>
      </c>
      <c r="C64" s="35">
        <f t="shared" si="3"/>
        <v>0</v>
      </c>
      <c r="D64" s="36"/>
      <c r="E64" s="36"/>
      <c r="F64" s="36"/>
      <c r="G64" s="36"/>
      <c r="H64" s="35"/>
      <c r="I64" s="35"/>
      <c r="J64" s="42"/>
      <c r="K64" s="42"/>
      <c r="L64" s="42"/>
      <c r="M64" s="35"/>
      <c r="N64" s="42"/>
      <c r="O64" s="42"/>
      <c r="P64" s="42"/>
      <c r="Q64" s="35"/>
      <c r="R64" s="42"/>
      <c r="S64" s="42"/>
      <c r="T64" s="42"/>
      <c r="U64" s="35"/>
      <c r="V64" s="42"/>
      <c r="W64" s="42"/>
      <c r="X64" s="42"/>
      <c r="Y64" s="35"/>
      <c r="Z64" s="37"/>
    </row>
    <row r="65" spans="1:26" s="70" customFormat="1" x14ac:dyDescent="0.3">
      <c r="A65" s="69"/>
      <c r="B65" s="64" t="s">
        <v>82</v>
      </c>
      <c r="C65" s="35">
        <f t="shared" si="3"/>
        <v>0</v>
      </c>
      <c r="D65" s="36"/>
      <c r="E65" s="36"/>
      <c r="F65" s="36"/>
      <c r="G65" s="36"/>
      <c r="H65" s="35"/>
      <c r="I65" s="35"/>
      <c r="J65" s="42"/>
      <c r="K65" s="42"/>
      <c r="L65" s="42"/>
      <c r="M65" s="35"/>
      <c r="N65" s="42"/>
      <c r="O65" s="42"/>
      <c r="P65" s="42"/>
      <c r="Q65" s="35"/>
      <c r="R65" s="42"/>
      <c r="S65" s="42"/>
      <c r="T65" s="42"/>
      <c r="U65" s="35"/>
      <c r="V65" s="42"/>
      <c r="W65" s="42"/>
      <c r="X65" s="42"/>
      <c r="Y65" s="35"/>
      <c r="Z65" s="37"/>
    </row>
    <row r="66" spans="1:26" s="70" customFormat="1" x14ac:dyDescent="0.3">
      <c r="A66" s="69"/>
      <c r="B66" s="64" t="s">
        <v>83</v>
      </c>
      <c r="C66" s="35">
        <f t="shared" si="3"/>
        <v>0</v>
      </c>
      <c r="D66" s="36"/>
      <c r="E66" s="36"/>
      <c r="F66" s="36"/>
      <c r="G66" s="36"/>
      <c r="H66" s="35"/>
      <c r="I66" s="35"/>
      <c r="J66" s="42"/>
      <c r="K66" s="42"/>
      <c r="L66" s="42"/>
      <c r="M66" s="35"/>
      <c r="N66" s="42"/>
      <c r="O66" s="42"/>
      <c r="P66" s="42"/>
      <c r="Q66" s="35"/>
      <c r="R66" s="42"/>
      <c r="S66" s="42"/>
      <c r="T66" s="42"/>
      <c r="U66" s="35"/>
      <c r="V66" s="42"/>
      <c r="W66" s="42"/>
      <c r="X66" s="42"/>
      <c r="Y66" s="35"/>
      <c r="Z66" s="37"/>
    </row>
    <row r="67" spans="1:26" s="70" customFormat="1" x14ac:dyDescent="0.3">
      <c r="A67" s="69"/>
      <c r="B67" s="64" t="s">
        <v>84</v>
      </c>
      <c r="C67" s="35">
        <f t="shared" si="3"/>
        <v>0</v>
      </c>
      <c r="D67" s="36"/>
      <c r="E67" s="36"/>
      <c r="F67" s="36"/>
      <c r="G67" s="36"/>
      <c r="H67" s="35"/>
      <c r="I67" s="35"/>
      <c r="J67" s="42"/>
      <c r="K67" s="42"/>
      <c r="L67" s="42"/>
      <c r="M67" s="35"/>
      <c r="N67" s="42"/>
      <c r="O67" s="42"/>
      <c r="P67" s="42"/>
      <c r="Q67" s="35"/>
      <c r="R67" s="42"/>
      <c r="S67" s="42"/>
      <c r="T67" s="42"/>
      <c r="U67" s="35"/>
      <c r="V67" s="42"/>
      <c r="W67" s="42"/>
      <c r="X67" s="42"/>
      <c r="Y67" s="35"/>
      <c r="Z67" s="37"/>
    </row>
    <row r="68" spans="1:26" s="70" customFormat="1" x14ac:dyDescent="0.3">
      <c r="A68" s="69"/>
      <c r="B68" s="64" t="s">
        <v>85</v>
      </c>
      <c r="C68" s="35">
        <f t="shared" si="3"/>
        <v>0</v>
      </c>
      <c r="D68" s="36"/>
      <c r="E68" s="36"/>
      <c r="F68" s="36"/>
      <c r="G68" s="36"/>
      <c r="H68" s="35"/>
      <c r="I68" s="35"/>
      <c r="J68" s="42"/>
      <c r="K68" s="42"/>
      <c r="L68" s="42"/>
      <c r="M68" s="35"/>
      <c r="N68" s="42"/>
      <c r="O68" s="42"/>
      <c r="P68" s="42"/>
      <c r="Q68" s="35"/>
      <c r="R68" s="42"/>
      <c r="S68" s="42"/>
      <c r="T68" s="42"/>
      <c r="U68" s="35"/>
      <c r="V68" s="42"/>
      <c r="W68" s="42"/>
      <c r="X68" s="42"/>
      <c r="Y68" s="35"/>
      <c r="Z68" s="37"/>
    </row>
    <row r="69" spans="1:26" s="70" customFormat="1" x14ac:dyDescent="0.3">
      <c r="A69" s="69"/>
      <c r="B69" s="64" t="s">
        <v>86</v>
      </c>
      <c r="C69" s="35">
        <f t="shared" si="3"/>
        <v>0</v>
      </c>
      <c r="D69" s="36"/>
      <c r="E69" s="36"/>
      <c r="F69" s="36"/>
      <c r="G69" s="36"/>
      <c r="H69" s="35"/>
      <c r="I69" s="35"/>
      <c r="J69" s="42"/>
      <c r="K69" s="42"/>
      <c r="L69" s="42"/>
      <c r="M69" s="35"/>
      <c r="N69" s="42"/>
      <c r="O69" s="42"/>
      <c r="P69" s="42"/>
      <c r="Q69" s="35"/>
      <c r="R69" s="42"/>
      <c r="S69" s="42"/>
      <c r="T69" s="42"/>
      <c r="U69" s="35"/>
      <c r="V69" s="42"/>
      <c r="W69" s="42"/>
      <c r="X69" s="42"/>
      <c r="Y69" s="35"/>
      <c r="Z69" s="37"/>
    </row>
    <row r="70" spans="1:26" s="70" customFormat="1" x14ac:dyDescent="0.3">
      <c r="A70" s="69"/>
      <c r="B70" s="64" t="s">
        <v>87</v>
      </c>
      <c r="C70" s="35">
        <f t="shared" si="3"/>
        <v>0</v>
      </c>
      <c r="D70" s="36"/>
      <c r="E70" s="36"/>
      <c r="F70" s="36"/>
      <c r="G70" s="36"/>
      <c r="H70" s="35"/>
      <c r="I70" s="35"/>
      <c r="J70" s="42"/>
      <c r="K70" s="42"/>
      <c r="L70" s="42"/>
      <c r="M70" s="35"/>
      <c r="N70" s="42"/>
      <c r="O70" s="42"/>
      <c r="P70" s="42"/>
      <c r="Q70" s="35"/>
      <c r="R70" s="42"/>
      <c r="S70" s="42"/>
      <c r="T70" s="42"/>
      <c r="U70" s="35"/>
      <c r="V70" s="42"/>
      <c r="W70" s="42"/>
      <c r="X70" s="42"/>
      <c r="Y70" s="35"/>
      <c r="Z70" s="37"/>
    </row>
    <row r="71" spans="1:26" s="70" customFormat="1" ht="27" customHeight="1" x14ac:dyDescent="0.3">
      <c r="A71" s="69"/>
      <c r="B71" s="64" t="s">
        <v>88</v>
      </c>
      <c r="C71" s="35">
        <f t="shared" si="3"/>
        <v>0</v>
      </c>
      <c r="D71" s="36"/>
      <c r="E71" s="36"/>
      <c r="F71" s="36"/>
      <c r="G71" s="36"/>
      <c r="H71" s="35"/>
      <c r="I71" s="35"/>
      <c r="J71" s="42"/>
      <c r="K71" s="42"/>
      <c r="L71" s="42"/>
      <c r="M71" s="35"/>
      <c r="N71" s="42"/>
      <c r="O71" s="42"/>
      <c r="P71" s="42"/>
      <c r="Q71" s="35"/>
      <c r="R71" s="42"/>
      <c r="S71" s="42"/>
      <c r="T71" s="42"/>
      <c r="U71" s="35"/>
      <c r="V71" s="42"/>
      <c r="W71" s="42"/>
      <c r="X71" s="42"/>
      <c r="Y71" s="35"/>
      <c r="Z71" s="37"/>
    </row>
    <row r="72" spans="1:26" s="70" customFormat="1" x14ac:dyDescent="0.3">
      <c r="A72" s="69"/>
      <c r="B72" s="64" t="s">
        <v>89</v>
      </c>
      <c r="C72" s="35">
        <f t="shared" si="3"/>
        <v>0</v>
      </c>
      <c r="D72" s="36"/>
      <c r="E72" s="36"/>
      <c r="F72" s="36"/>
      <c r="G72" s="36"/>
      <c r="H72" s="35"/>
      <c r="I72" s="35"/>
      <c r="J72" s="42"/>
      <c r="K72" s="42"/>
      <c r="L72" s="42"/>
      <c r="M72" s="35"/>
      <c r="N72" s="42"/>
      <c r="O72" s="42"/>
      <c r="P72" s="42"/>
      <c r="Q72" s="35"/>
      <c r="R72" s="42"/>
      <c r="S72" s="42"/>
      <c r="T72" s="42"/>
      <c r="U72" s="35"/>
      <c r="V72" s="42"/>
      <c r="W72" s="42"/>
      <c r="X72" s="42"/>
      <c r="Y72" s="35"/>
      <c r="Z72" s="37"/>
    </row>
    <row r="73" spans="1:26" s="70" customFormat="1" x14ac:dyDescent="0.3">
      <c r="A73" s="69"/>
      <c r="B73" s="64" t="s">
        <v>90</v>
      </c>
      <c r="C73" s="35">
        <f t="shared" si="3"/>
        <v>0</v>
      </c>
      <c r="D73" s="36"/>
      <c r="E73" s="36"/>
      <c r="F73" s="36"/>
      <c r="G73" s="36"/>
      <c r="H73" s="35"/>
      <c r="I73" s="35"/>
      <c r="J73" s="42"/>
      <c r="K73" s="42"/>
      <c r="L73" s="42"/>
      <c r="M73" s="35"/>
      <c r="N73" s="42"/>
      <c r="O73" s="42"/>
      <c r="P73" s="66"/>
      <c r="Q73" s="35"/>
      <c r="R73" s="66"/>
      <c r="S73" s="42"/>
      <c r="T73" s="42"/>
      <c r="U73" s="35"/>
      <c r="V73" s="42"/>
      <c r="W73" s="42"/>
      <c r="X73" s="42"/>
      <c r="Y73" s="35"/>
      <c r="Z73" s="37"/>
    </row>
    <row r="74" spans="1:26" s="70" customFormat="1" ht="16.5" customHeight="1" x14ac:dyDescent="0.3">
      <c r="A74" s="69"/>
      <c r="B74" s="64" t="s">
        <v>91</v>
      </c>
      <c r="C74" s="35">
        <f t="shared" si="3"/>
        <v>0</v>
      </c>
      <c r="D74" s="36"/>
      <c r="E74" s="36"/>
      <c r="F74" s="36"/>
      <c r="G74" s="36"/>
      <c r="H74" s="35"/>
      <c r="I74" s="35"/>
      <c r="J74" s="42"/>
      <c r="K74" s="42"/>
      <c r="L74" s="42"/>
      <c r="M74" s="35"/>
      <c r="N74" s="42"/>
      <c r="O74" s="65"/>
      <c r="P74" s="66"/>
      <c r="Q74" s="35"/>
      <c r="R74" s="42"/>
      <c r="S74" s="42"/>
      <c r="T74" s="42"/>
      <c r="U74" s="35"/>
      <c r="V74" s="42"/>
      <c r="W74" s="42"/>
      <c r="X74" s="42"/>
      <c r="Y74" s="35"/>
      <c r="Z74" s="37"/>
    </row>
    <row r="75" spans="1:26" s="70" customFormat="1" x14ac:dyDescent="0.3">
      <c r="A75" s="69"/>
      <c r="B75" s="64" t="s">
        <v>92</v>
      </c>
      <c r="C75" s="35">
        <f t="shared" si="3"/>
        <v>0</v>
      </c>
      <c r="D75" s="36"/>
      <c r="E75" s="36"/>
      <c r="F75" s="36"/>
      <c r="G75" s="36"/>
      <c r="H75" s="35"/>
      <c r="I75" s="35"/>
      <c r="J75" s="42"/>
      <c r="K75" s="42"/>
      <c r="L75" s="42"/>
      <c r="M75" s="35"/>
      <c r="N75" s="42"/>
      <c r="O75" s="42"/>
      <c r="P75" s="42"/>
      <c r="Q75" s="35"/>
      <c r="R75" s="42"/>
      <c r="S75" s="42"/>
      <c r="T75" s="42"/>
      <c r="U75" s="35"/>
      <c r="V75" s="42"/>
      <c r="W75" s="42"/>
      <c r="X75" s="42"/>
      <c r="Y75" s="35"/>
      <c r="Z75" s="37"/>
    </row>
    <row r="76" spans="1:26" s="70" customFormat="1" ht="26.4" x14ac:dyDescent="0.3">
      <c r="A76" s="69"/>
      <c r="B76" s="64" t="s">
        <v>93</v>
      </c>
      <c r="C76" s="35">
        <f t="shared" si="3"/>
        <v>0</v>
      </c>
      <c r="D76" s="36"/>
      <c r="E76" s="36"/>
      <c r="F76" s="36"/>
      <c r="G76" s="36"/>
      <c r="H76" s="35"/>
      <c r="I76" s="35"/>
      <c r="J76" s="42"/>
      <c r="K76" s="42"/>
      <c r="L76" s="42"/>
      <c r="M76" s="35"/>
      <c r="N76" s="42"/>
      <c r="O76" s="65"/>
      <c r="P76" s="66"/>
      <c r="Q76" s="35"/>
      <c r="R76" s="42"/>
      <c r="S76" s="42"/>
      <c r="T76" s="42"/>
      <c r="U76" s="35"/>
      <c r="V76" s="42"/>
      <c r="W76" s="42"/>
      <c r="X76" s="42"/>
      <c r="Y76" s="35"/>
      <c r="Z76" s="37"/>
    </row>
    <row r="77" spans="1:26" s="70" customFormat="1" x14ac:dyDescent="0.3">
      <c r="A77" s="69"/>
      <c r="B77" s="64" t="s">
        <v>94</v>
      </c>
      <c r="C77" s="35">
        <f t="shared" si="3"/>
        <v>0</v>
      </c>
      <c r="D77" s="36"/>
      <c r="E77" s="36"/>
      <c r="F77" s="36"/>
      <c r="G77" s="36"/>
      <c r="H77" s="35"/>
      <c r="I77" s="35"/>
      <c r="J77" s="42"/>
      <c r="K77" s="42"/>
      <c r="L77" s="42"/>
      <c r="M77" s="35"/>
      <c r="N77" s="42"/>
      <c r="O77" s="42"/>
      <c r="P77" s="42"/>
      <c r="Q77" s="35"/>
      <c r="R77" s="42"/>
      <c r="S77" s="42"/>
      <c r="T77" s="42"/>
      <c r="U77" s="35"/>
      <c r="V77" s="42"/>
      <c r="W77" s="42"/>
      <c r="X77" s="42"/>
      <c r="Y77" s="35"/>
      <c r="Z77" s="37"/>
    </row>
    <row r="78" spans="1:26" s="63" customFormat="1" x14ac:dyDescent="0.3">
      <c r="A78" s="68"/>
      <c r="B78" s="155" t="s">
        <v>95</v>
      </c>
      <c r="C78" s="35">
        <f t="shared" si="3"/>
        <v>0</v>
      </c>
      <c r="D78" s="36"/>
      <c r="E78" s="36"/>
      <c r="F78" s="36"/>
      <c r="G78" s="36"/>
      <c r="H78" s="35"/>
      <c r="I78" s="35"/>
      <c r="J78" s="42"/>
      <c r="K78" s="42"/>
      <c r="L78" s="42"/>
      <c r="M78" s="35"/>
      <c r="N78" s="42"/>
      <c r="O78" s="42"/>
      <c r="P78" s="42"/>
      <c r="Q78" s="35"/>
      <c r="R78" s="42"/>
      <c r="S78" s="42"/>
      <c r="T78" s="42"/>
      <c r="U78" s="35"/>
      <c r="V78" s="42"/>
      <c r="W78" s="42"/>
      <c r="X78" s="36"/>
      <c r="Y78" s="35"/>
      <c r="Z78" s="37"/>
    </row>
    <row r="79" spans="1:26" s="63" customFormat="1" ht="15" customHeight="1" x14ac:dyDescent="0.3">
      <c r="A79" s="72"/>
      <c r="B79" s="64" t="s">
        <v>96</v>
      </c>
      <c r="C79" s="35">
        <f t="shared" si="3"/>
        <v>0</v>
      </c>
      <c r="D79" s="36"/>
      <c r="E79" s="36"/>
      <c r="F79" s="36"/>
      <c r="G79" s="36"/>
      <c r="H79" s="35"/>
      <c r="I79" s="35"/>
      <c r="J79" s="42"/>
      <c r="K79" s="42"/>
      <c r="L79" s="42"/>
      <c r="M79" s="35"/>
      <c r="N79" s="42"/>
      <c r="O79" s="42"/>
      <c r="P79" s="42"/>
      <c r="Q79" s="35"/>
      <c r="R79" s="42"/>
      <c r="S79" s="42"/>
      <c r="T79" s="66"/>
      <c r="U79" s="35"/>
      <c r="V79" s="42"/>
      <c r="W79" s="42"/>
      <c r="X79" s="36"/>
      <c r="Y79" s="35"/>
      <c r="Z79" s="37"/>
    </row>
    <row r="80" spans="1:26" s="63" customFormat="1" x14ac:dyDescent="0.3">
      <c r="A80" s="68"/>
      <c r="B80" s="71" t="s">
        <v>189</v>
      </c>
      <c r="C80" s="35">
        <f t="shared" si="3"/>
        <v>0</v>
      </c>
      <c r="D80" s="36"/>
      <c r="E80" s="36"/>
      <c r="F80" s="36"/>
      <c r="G80" s="36"/>
      <c r="H80" s="35"/>
      <c r="I80" s="35"/>
      <c r="J80" s="42"/>
      <c r="K80" s="42"/>
      <c r="L80" s="42"/>
      <c r="M80" s="35"/>
      <c r="N80" s="42"/>
      <c r="O80" s="42"/>
      <c r="P80" s="42"/>
      <c r="Q80" s="35"/>
      <c r="R80" s="42"/>
      <c r="S80" s="42"/>
      <c r="T80" s="42"/>
      <c r="U80" s="35"/>
      <c r="V80" s="42"/>
      <c r="W80" s="42"/>
      <c r="X80" s="36"/>
      <c r="Y80" s="35"/>
      <c r="Z80" s="37"/>
    </row>
    <row r="81" spans="1:26" s="63" customFormat="1" x14ac:dyDescent="0.3">
      <c r="A81" s="68"/>
      <c r="B81" s="71"/>
      <c r="C81" s="35">
        <f t="shared" si="3"/>
        <v>0</v>
      </c>
      <c r="D81" s="36"/>
      <c r="E81" s="36"/>
      <c r="F81" s="36"/>
      <c r="G81" s="36"/>
      <c r="H81" s="35"/>
      <c r="I81" s="35"/>
      <c r="J81" s="42"/>
      <c r="K81" s="42"/>
      <c r="L81" s="42"/>
      <c r="M81" s="35"/>
      <c r="N81" s="42"/>
      <c r="O81" s="42"/>
      <c r="P81" s="42"/>
      <c r="Q81" s="35"/>
      <c r="R81" s="42"/>
      <c r="S81" s="42"/>
      <c r="T81" s="42"/>
      <c r="U81" s="35"/>
      <c r="V81" s="42"/>
      <c r="W81" s="42"/>
      <c r="X81" s="36"/>
      <c r="Y81" s="35"/>
      <c r="Z81" s="37"/>
    </row>
    <row r="82" spans="1:26" s="63" customFormat="1" x14ac:dyDescent="0.3">
      <c r="A82" s="68"/>
      <c r="B82" s="71"/>
      <c r="C82" s="35">
        <f t="shared" si="3"/>
        <v>0</v>
      </c>
      <c r="D82" s="36"/>
      <c r="E82" s="36"/>
      <c r="F82" s="36"/>
      <c r="G82" s="36"/>
      <c r="H82" s="35"/>
      <c r="I82" s="35"/>
      <c r="J82" s="42"/>
      <c r="K82" s="42"/>
      <c r="L82" s="42"/>
      <c r="M82" s="35"/>
      <c r="N82" s="42"/>
      <c r="O82" s="42"/>
      <c r="P82" s="42"/>
      <c r="Q82" s="35"/>
      <c r="R82" s="42"/>
      <c r="S82" s="42"/>
      <c r="T82" s="42"/>
      <c r="U82" s="35"/>
      <c r="V82" s="42"/>
      <c r="W82" s="42"/>
      <c r="X82" s="36"/>
      <c r="Y82" s="35"/>
      <c r="Z82" s="37"/>
    </row>
    <row r="83" spans="1:26" s="63" customFormat="1" x14ac:dyDescent="0.3">
      <c r="A83" s="68"/>
      <c r="B83" s="71"/>
      <c r="C83" s="35">
        <f t="shared" si="3"/>
        <v>0</v>
      </c>
      <c r="D83" s="36"/>
      <c r="E83" s="36"/>
      <c r="F83" s="36"/>
      <c r="G83" s="36"/>
      <c r="H83" s="35"/>
      <c r="I83" s="35"/>
      <c r="J83" s="42"/>
      <c r="K83" s="42"/>
      <c r="L83" s="42"/>
      <c r="M83" s="35"/>
      <c r="N83" s="42"/>
      <c r="O83" s="42"/>
      <c r="P83" s="42"/>
      <c r="Q83" s="35"/>
      <c r="R83" s="42"/>
      <c r="S83" s="42"/>
      <c r="T83" s="42"/>
      <c r="U83" s="35"/>
      <c r="V83" s="42"/>
      <c r="W83" s="42"/>
      <c r="X83" s="36"/>
      <c r="Y83" s="35"/>
      <c r="Z83" s="37"/>
    </row>
    <row r="84" spans="1:26" s="63" customFormat="1" ht="15" customHeight="1" x14ac:dyDescent="0.3">
      <c r="A84" s="72"/>
      <c r="B84" s="71"/>
      <c r="C84" s="35">
        <f t="shared" si="3"/>
        <v>0</v>
      </c>
      <c r="D84" s="36"/>
      <c r="E84" s="36"/>
      <c r="F84" s="36"/>
      <c r="G84" s="36"/>
      <c r="H84" s="35"/>
      <c r="I84" s="35"/>
      <c r="J84" s="42"/>
      <c r="K84" s="42"/>
      <c r="L84" s="42"/>
      <c r="M84" s="35"/>
      <c r="N84" s="42"/>
      <c r="O84" s="42"/>
      <c r="P84" s="42"/>
      <c r="Q84" s="35"/>
      <c r="R84" s="42"/>
      <c r="S84" s="42"/>
      <c r="T84" s="66"/>
      <c r="U84" s="35"/>
      <c r="V84" s="42"/>
      <c r="W84" s="42"/>
      <c r="X84" s="42"/>
      <c r="Y84" s="35"/>
      <c r="Z84" s="37"/>
    </row>
    <row r="85" spans="1:26" s="38" customFormat="1" ht="15" customHeight="1" x14ac:dyDescent="0.3">
      <c r="A85" s="39">
        <v>226</v>
      </c>
      <c r="B85" s="51" t="s">
        <v>97</v>
      </c>
      <c r="C85" s="35">
        <f>SUM(C87:C127)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7"/>
    </row>
    <row r="86" spans="1:26" s="74" customFormat="1" ht="15" customHeight="1" x14ac:dyDescent="0.3">
      <c r="A86" s="73"/>
      <c r="B86" s="64" t="s">
        <v>37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7"/>
    </row>
    <row r="87" spans="1:26" s="63" customFormat="1" x14ac:dyDescent="0.3">
      <c r="A87" s="411"/>
      <c r="B87" s="64" t="s">
        <v>98</v>
      </c>
      <c r="C87" s="35">
        <f t="shared" ref="C87:C128" si="4">SUM(D87:G87)</f>
        <v>0</v>
      </c>
      <c r="D87" s="36"/>
      <c r="E87" s="36"/>
      <c r="F87" s="36"/>
      <c r="G87" s="36"/>
      <c r="H87" s="35"/>
      <c r="I87" s="35"/>
      <c r="J87" s="42"/>
      <c r="K87" s="42"/>
      <c r="L87" s="42"/>
      <c r="M87" s="35"/>
      <c r="N87" s="42"/>
      <c r="O87" s="42"/>
      <c r="P87" s="42"/>
      <c r="Q87" s="35"/>
      <c r="R87" s="42"/>
      <c r="S87" s="42"/>
      <c r="T87" s="42"/>
      <c r="U87" s="35"/>
      <c r="V87" s="42"/>
      <c r="W87" s="42"/>
      <c r="X87" s="42"/>
      <c r="Y87" s="35"/>
      <c r="Z87" s="37"/>
    </row>
    <row r="88" spans="1:26" s="63" customFormat="1" ht="15" customHeight="1" x14ac:dyDescent="0.3">
      <c r="A88" s="411"/>
      <c r="B88" s="64" t="s">
        <v>99</v>
      </c>
      <c r="C88" s="35">
        <f t="shared" si="4"/>
        <v>0</v>
      </c>
      <c r="D88" s="36"/>
      <c r="E88" s="36"/>
      <c r="F88" s="36"/>
      <c r="G88" s="36"/>
      <c r="H88" s="35"/>
      <c r="I88" s="35"/>
      <c r="J88" s="42"/>
      <c r="K88" s="42"/>
      <c r="L88" s="42"/>
      <c r="M88" s="35"/>
      <c r="N88" s="42"/>
      <c r="O88" s="42"/>
      <c r="P88" s="42"/>
      <c r="Q88" s="35"/>
      <c r="R88" s="42"/>
      <c r="S88" s="42"/>
      <c r="T88" s="42"/>
      <c r="U88" s="35"/>
      <c r="V88" s="42"/>
      <c r="W88" s="42"/>
      <c r="X88" s="42"/>
      <c r="Y88" s="35"/>
      <c r="Z88" s="37"/>
    </row>
    <row r="89" spans="1:26" s="63" customFormat="1" ht="30" customHeight="1" x14ac:dyDescent="0.3">
      <c r="A89" s="411"/>
      <c r="B89" s="64" t="s">
        <v>100</v>
      </c>
      <c r="C89" s="35">
        <f t="shared" si="4"/>
        <v>0</v>
      </c>
      <c r="D89" s="36"/>
      <c r="E89" s="36"/>
      <c r="F89" s="36"/>
      <c r="G89" s="36"/>
      <c r="H89" s="35"/>
      <c r="I89" s="35"/>
      <c r="J89" s="42"/>
      <c r="K89" s="42"/>
      <c r="L89" s="42"/>
      <c r="M89" s="35"/>
      <c r="N89" s="42"/>
      <c r="O89" s="65"/>
      <c r="P89" s="66"/>
      <c r="Q89" s="35"/>
      <c r="R89" s="42"/>
      <c r="S89" s="42"/>
      <c r="T89" s="42"/>
      <c r="U89" s="35"/>
      <c r="V89" s="42"/>
      <c r="W89" s="42"/>
      <c r="X89" s="42"/>
      <c r="Y89" s="35"/>
      <c r="Z89" s="37"/>
    </row>
    <row r="90" spans="1:26" s="63" customFormat="1" ht="15" customHeight="1" x14ac:dyDescent="0.3">
      <c r="A90" s="411"/>
      <c r="B90" s="64" t="s">
        <v>101</v>
      </c>
      <c r="C90" s="35">
        <f t="shared" si="4"/>
        <v>0</v>
      </c>
      <c r="D90" s="36"/>
      <c r="E90" s="36"/>
      <c r="F90" s="36"/>
      <c r="G90" s="36"/>
      <c r="H90" s="35"/>
      <c r="I90" s="35"/>
      <c r="J90" s="42"/>
      <c r="K90" s="42"/>
      <c r="L90" s="42"/>
      <c r="M90" s="35"/>
      <c r="N90" s="42"/>
      <c r="O90" s="42"/>
      <c r="P90" s="42"/>
      <c r="Q90" s="35"/>
      <c r="R90" s="42"/>
      <c r="S90" s="42"/>
      <c r="T90" s="42"/>
      <c r="U90" s="35"/>
      <c r="V90" s="42"/>
      <c r="W90" s="42"/>
      <c r="X90" s="42"/>
      <c r="Y90" s="35"/>
      <c r="Z90" s="37"/>
    </row>
    <row r="91" spans="1:26" s="63" customFormat="1" ht="15" customHeight="1" x14ac:dyDescent="0.3">
      <c r="A91" s="411"/>
      <c r="B91" s="64" t="s">
        <v>102</v>
      </c>
      <c r="C91" s="35">
        <f t="shared" si="4"/>
        <v>0</v>
      </c>
      <c r="D91" s="36"/>
      <c r="E91" s="36"/>
      <c r="F91" s="36"/>
      <c r="G91" s="36"/>
      <c r="H91" s="35"/>
      <c r="I91" s="35"/>
      <c r="J91" s="42"/>
      <c r="K91" s="42"/>
      <c r="L91" s="42"/>
      <c r="M91" s="35"/>
      <c r="N91" s="42"/>
      <c r="O91" s="42"/>
      <c r="P91" s="42"/>
      <c r="Q91" s="35"/>
      <c r="R91" s="42"/>
      <c r="S91" s="42"/>
      <c r="T91" s="42"/>
      <c r="U91" s="35"/>
      <c r="V91" s="42"/>
      <c r="W91" s="42"/>
      <c r="X91" s="42"/>
      <c r="Y91" s="35"/>
      <c r="Z91" s="37"/>
    </row>
    <row r="92" spans="1:26" s="63" customFormat="1" ht="15" customHeight="1" x14ac:dyDescent="0.3">
      <c r="A92" s="411"/>
      <c r="B92" s="64" t="s">
        <v>103</v>
      </c>
      <c r="C92" s="35">
        <f t="shared" si="4"/>
        <v>0</v>
      </c>
      <c r="D92" s="36"/>
      <c r="E92" s="36"/>
      <c r="F92" s="36"/>
      <c r="G92" s="36"/>
      <c r="H92" s="35"/>
      <c r="I92" s="35"/>
      <c r="J92" s="42"/>
      <c r="K92" s="42"/>
      <c r="L92" s="42"/>
      <c r="M92" s="35"/>
      <c r="N92" s="42"/>
      <c r="O92" s="42"/>
      <c r="P92" s="42"/>
      <c r="Q92" s="35"/>
      <c r="R92" s="42"/>
      <c r="S92" s="42"/>
      <c r="T92" s="42"/>
      <c r="U92" s="35"/>
      <c r="V92" s="42"/>
      <c r="W92" s="42"/>
      <c r="X92" s="42"/>
      <c r="Y92" s="35"/>
      <c r="Z92" s="37"/>
    </row>
    <row r="93" spans="1:26" s="63" customFormat="1" ht="26.4" x14ac:dyDescent="0.3">
      <c r="A93" s="411"/>
      <c r="B93" s="64" t="s">
        <v>104</v>
      </c>
      <c r="C93" s="35">
        <f t="shared" si="4"/>
        <v>0</v>
      </c>
      <c r="D93" s="36"/>
      <c r="E93" s="36"/>
      <c r="F93" s="36"/>
      <c r="G93" s="36"/>
      <c r="H93" s="35"/>
      <c r="I93" s="35"/>
      <c r="J93" s="42"/>
      <c r="K93" s="42"/>
      <c r="L93" s="42"/>
      <c r="M93" s="35"/>
      <c r="N93" s="42"/>
      <c r="O93" s="42"/>
      <c r="P93" s="42"/>
      <c r="Q93" s="35"/>
      <c r="R93" s="42"/>
      <c r="S93" s="42"/>
      <c r="T93" s="66"/>
      <c r="U93" s="35"/>
      <c r="V93" s="42"/>
      <c r="W93" s="42"/>
      <c r="X93" s="42"/>
      <c r="Y93" s="35"/>
      <c r="Z93" s="37"/>
    </row>
    <row r="94" spans="1:26" s="63" customFormat="1" ht="15" customHeight="1" x14ac:dyDescent="0.3">
      <c r="A94" s="72"/>
      <c r="B94" s="64" t="s">
        <v>105</v>
      </c>
      <c r="C94" s="35">
        <f t="shared" si="4"/>
        <v>0</v>
      </c>
      <c r="D94" s="36"/>
      <c r="E94" s="36"/>
      <c r="F94" s="36"/>
      <c r="G94" s="36"/>
      <c r="H94" s="35"/>
      <c r="I94" s="35"/>
      <c r="J94" s="42"/>
      <c r="K94" s="42"/>
      <c r="L94" s="42"/>
      <c r="M94" s="35"/>
      <c r="N94" s="42"/>
      <c r="O94" s="42"/>
      <c r="P94" s="42"/>
      <c r="Q94" s="35"/>
      <c r="R94" s="42"/>
      <c r="S94" s="42"/>
      <c r="T94" s="42"/>
      <c r="U94" s="35"/>
      <c r="V94" s="42"/>
      <c r="W94" s="42"/>
      <c r="X94" s="42"/>
      <c r="Y94" s="35"/>
      <c r="Z94" s="37"/>
    </row>
    <row r="95" spans="1:26" s="63" customFormat="1" ht="16.5" customHeight="1" x14ac:dyDescent="0.3">
      <c r="A95" s="72"/>
      <c r="B95" s="64" t="s">
        <v>106</v>
      </c>
      <c r="C95" s="35">
        <f t="shared" si="4"/>
        <v>0</v>
      </c>
      <c r="D95" s="36"/>
      <c r="E95" s="36"/>
      <c r="F95" s="36"/>
      <c r="G95" s="36"/>
      <c r="H95" s="35"/>
      <c r="I95" s="35"/>
      <c r="J95" s="42"/>
      <c r="K95" s="42"/>
      <c r="L95" s="42"/>
      <c r="M95" s="35"/>
      <c r="N95" s="42"/>
      <c r="O95" s="42"/>
      <c r="P95" s="42"/>
      <c r="Q95" s="35"/>
      <c r="R95" s="42"/>
      <c r="S95" s="42"/>
      <c r="T95" s="42"/>
      <c r="U95" s="35"/>
      <c r="V95" s="42"/>
      <c r="W95" s="42"/>
      <c r="X95" s="42"/>
      <c r="Y95" s="35"/>
      <c r="Z95" s="37"/>
    </row>
    <row r="96" spans="1:26" s="63" customFormat="1" ht="15" customHeight="1" x14ac:dyDescent="0.3">
      <c r="A96" s="72"/>
      <c r="B96" s="64" t="s">
        <v>107</v>
      </c>
      <c r="C96" s="35">
        <f t="shared" si="4"/>
        <v>0</v>
      </c>
      <c r="D96" s="36"/>
      <c r="E96" s="36"/>
      <c r="F96" s="36"/>
      <c r="G96" s="36"/>
      <c r="H96" s="35"/>
      <c r="I96" s="35"/>
      <c r="J96" s="42"/>
      <c r="K96" s="42"/>
      <c r="L96" s="42"/>
      <c r="M96" s="35"/>
      <c r="N96" s="42"/>
      <c r="O96" s="42"/>
      <c r="P96" s="42"/>
      <c r="Q96" s="35"/>
      <c r="R96" s="42"/>
      <c r="S96" s="42"/>
      <c r="T96" s="42"/>
      <c r="U96" s="35"/>
      <c r="V96" s="42"/>
      <c r="W96" s="42"/>
      <c r="X96" s="42"/>
      <c r="Y96" s="35"/>
      <c r="Z96" s="37"/>
    </row>
    <row r="97" spans="1:26" s="63" customFormat="1" ht="27.75" customHeight="1" x14ac:dyDescent="0.3">
      <c r="A97" s="72"/>
      <c r="B97" s="64" t="s">
        <v>108</v>
      </c>
      <c r="C97" s="35">
        <f t="shared" si="4"/>
        <v>0</v>
      </c>
      <c r="D97" s="36"/>
      <c r="E97" s="36"/>
      <c r="F97" s="36"/>
      <c r="G97" s="36"/>
      <c r="H97" s="35"/>
      <c r="I97" s="35"/>
      <c r="J97" s="42"/>
      <c r="K97" s="42"/>
      <c r="L97" s="42"/>
      <c r="M97" s="35"/>
      <c r="N97" s="42"/>
      <c r="O97" s="42"/>
      <c r="P97" s="42"/>
      <c r="Q97" s="35"/>
      <c r="R97" s="42"/>
      <c r="S97" s="42"/>
      <c r="T97" s="42"/>
      <c r="U97" s="35"/>
      <c r="V97" s="42"/>
      <c r="W97" s="42"/>
      <c r="X97" s="42"/>
      <c r="Y97" s="35"/>
      <c r="Z97" s="37"/>
    </row>
    <row r="98" spans="1:26" s="63" customFormat="1" x14ac:dyDescent="0.3">
      <c r="A98" s="72"/>
      <c r="B98" s="64" t="s">
        <v>109</v>
      </c>
      <c r="C98" s="35">
        <f t="shared" si="4"/>
        <v>0</v>
      </c>
      <c r="D98" s="36"/>
      <c r="E98" s="36"/>
      <c r="F98" s="36"/>
      <c r="G98" s="36"/>
      <c r="H98" s="35"/>
      <c r="I98" s="35"/>
      <c r="J98" s="42"/>
      <c r="K98" s="42"/>
      <c r="L98" s="42"/>
      <c r="M98" s="35"/>
      <c r="N98" s="42"/>
      <c r="O98" s="42"/>
      <c r="P98" s="42"/>
      <c r="Q98" s="35"/>
      <c r="R98" s="42"/>
      <c r="S98" s="42"/>
      <c r="T98" s="42"/>
      <c r="U98" s="35"/>
      <c r="V98" s="42"/>
      <c r="W98" s="42"/>
      <c r="X98" s="42"/>
      <c r="Y98" s="35"/>
      <c r="Z98" s="37"/>
    </row>
    <row r="99" spans="1:26" s="63" customFormat="1" ht="26.4" x14ac:dyDescent="0.3">
      <c r="A99" s="72"/>
      <c r="B99" s="64" t="s">
        <v>110</v>
      </c>
      <c r="C99" s="35">
        <f t="shared" si="4"/>
        <v>0</v>
      </c>
      <c r="D99" s="36"/>
      <c r="E99" s="36"/>
      <c r="F99" s="36"/>
      <c r="G99" s="36"/>
      <c r="H99" s="35"/>
      <c r="I99" s="35"/>
      <c r="J99" s="42"/>
      <c r="K99" s="42"/>
      <c r="L99" s="42"/>
      <c r="M99" s="35"/>
      <c r="N99" s="42"/>
      <c r="O99" s="42"/>
      <c r="P99" s="42"/>
      <c r="Q99" s="35"/>
      <c r="R99" s="42"/>
      <c r="S99" s="42"/>
      <c r="T99" s="66"/>
      <c r="U99" s="35"/>
      <c r="V99" s="42"/>
      <c r="W99" s="42"/>
      <c r="X99" s="42"/>
      <c r="Y99" s="35"/>
      <c r="Z99" s="37"/>
    </row>
    <row r="100" spans="1:26" s="63" customFormat="1" ht="14.25" customHeight="1" x14ac:dyDescent="0.3">
      <c r="A100" s="72"/>
      <c r="B100" s="64" t="s">
        <v>111</v>
      </c>
      <c r="C100" s="35">
        <f t="shared" si="4"/>
        <v>0</v>
      </c>
      <c r="D100" s="36"/>
      <c r="E100" s="36"/>
      <c r="F100" s="36"/>
      <c r="G100" s="36"/>
      <c r="H100" s="35"/>
      <c r="I100" s="35"/>
      <c r="J100" s="42"/>
      <c r="K100" s="42"/>
      <c r="L100" s="42"/>
      <c r="M100" s="35"/>
      <c r="N100" s="42"/>
      <c r="O100" s="42"/>
      <c r="P100" s="66"/>
      <c r="Q100" s="35"/>
      <c r="R100" s="42"/>
      <c r="S100" s="42"/>
      <c r="T100" s="42"/>
      <c r="U100" s="35"/>
      <c r="V100" s="42"/>
      <c r="W100" s="42"/>
      <c r="X100" s="42"/>
      <c r="Y100" s="35"/>
      <c r="Z100" s="37"/>
    </row>
    <row r="101" spans="1:26" s="63" customFormat="1" x14ac:dyDescent="0.3">
      <c r="A101" s="68"/>
      <c r="B101" s="64" t="s">
        <v>112</v>
      </c>
      <c r="C101" s="35">
        <f t="shared" si="4"/>
        <v>0</v>
      </c>
      <c r="D101" s="36"/>
      <c r="E101" s="36"/>
      <c r="F101" s="36"/>
      <c r="G101" s="36"/>
      <c r="H101" s="35"/>
      <c r="I101" s="35"/>
      <c r="J101" s="42"/>
      <c r="K101" s="42"/>
      <c r="L101" s="42"/>
      <c r="M101" s="35"/>
      <c r="N101" s="42"/>
      <c r="O101" s="42"/>
      <c r="P101" s="42"/>
      <c r="Q101" s="35"/>
      <c r="R101" s="42"/>
      <c r="S101" s="42"/>
      <c r="T101" s="42"/>
      <c r="U101" s="35"/>
      <c r="V101" s="42"/>
      <c r="W101" s="42"/>
      <c r="X101" s="42"/>
      <c r="Y101" s="35"/>
      <c r="Z101" s="37"/>
    </row>
    <row r="102" spans="1:26" s="63" customFormat="1" x14ac:dyDescent="0.3">
      <c r="A102" s="68"/>
      <c r="B102" s="64" t="s">
        <v>113</v>
      </c>
      <c r="C102" s="35">
        <f t="shared" si="4"/>
        <v>0</v>
      </c>
      <c r="D102" s="36"/>
      <c r="E102" s="36"/>
      <c r="F102" s="36"/>
      <c r="G102" s="36"/>
      <c r="H102" s="35"/>
      <c r="I102" s="35"/>
      <c r="J102" s="42"/>
      <c r="K102" s="42"/>
      <c r="L102" s="42"/>
      <c r="M102" s="35"/>
      <c r="N102" s="42"/>
      <c r="O102" s="42"/>
      <c r="P102" s="42"/>
      <c r="Q102" s="35"/>
      <c r="R102" s="42"/>
      <c r="S102" s="42"/>
      <c r="T102" s="42"/>
      <c r="U102" s="35"/>
      <c r="V102" s="42"/>
      <c r="W102" s="42"/>
      <c r="X102" s="42"/>
      <c r="Y102" s="35"/>
      <c r="Z102" s="37"/>
    </row>
    <row r="103" spans="1:26" s="63" customFormat="1" ht="15" customHeight="1" x14ac:dyDescent="0.3">
      <c r="A103" s="72"/>
      <c r="B103" s="64" t="s">
        <v>114</v>
      </c>
      <c r="C103" s="35">
        <f t="shared" si="4"/>
        <v>0</v>
      </c>
      <c r="D103" s="36"/>
      <c r="E103" s="36"/>
      <c r="F103" s="36"/>
      <c r="G103" s="36"/>
      <c r="H103" s="35"/>
      <c r="I103" s="35"/>
      <c r="J103" s="42"/>
      <c r="K103" s="42"/>
      <c r="L103" s="42"/>
      <c r="M103" s="35"/>
      <c r="N103" s="42"/>
      <c r="O103" s="42"/>
      <c r="P103" s="42"/>
      <c r="Q103" s="35"/>
      <c r="R103" s="66"/>
      <c r="S103" s="42"/>
      <c r="T103" s="42"/>
      <c r="U103" s="35"/>
      <c r="V103" s="42"/>
      <c r="W103" s="42"/>
      <c r="X103" s="42"/>
      <c r="Y103" s="35"/>
      <c r="Z103" s="37"/>
    </row>
    <row r="104" spans="1:26" s="63" customFormat="1" ht="15" customHeight="1" x14ac:dyDescent="0.3">
      <c r="A104" s="72"/>
      <c r="B104" s="64" t="s">
        <v>115</v>
      </c>
      <c r="C104" s="35">
        <f t="shared" si="4"/>
        <v>0</v>
      </c>
      <c r="D104" s="36"/>
      <c r="E104" s="36"/>
      <c r="F104" s="36"/>
      <c r="G104" s="36"/>
      <c r="H104" s="35"/>
      <c r="I104" s="35"/>
      <c r="J104" s="42"/>
      <c r="K104" s="42"/>
      <c r="L104" s="42"/>
      <c r="M104" s="35"/>
      <c r="N104" s="42"/>
      <c r="O104" s="42"/>
      <c r="P104" s="42"/>
      <c r="Q104" s="35"/>
      <c r="R104" s="42"/>
      <c r="S104" s="42"/>
      <c r="T104" s="42"/>
      <c r="U104" s="35"/>
      <c r="V104" s="42"/>
      <c r="W104" s="42"/>
      <c r="X104" s="42"/>
      <c r="Y104" s="35"/>
      <c r="Z104" s="37"/>
    </row>
    <row r="105" spans="1:26" s="63" customFormat="1" ht="15" customHeight="1" x14ac:dyDescent="0.3">
      <c r="A105" s="72"/>
      <c r="B105" s="64" t="s">
        <v>116</v>
      </c>
      <c r="C105" s="35">
        <f t="shared" si="4"/>
        <v>0</v>
      </c>
      <c r="D105" s="36"/>
      <c r="E105" s="36"/>
      <c r="F105" s="36"/>
      <c r="G105" s="36"/>
      <c r="H105" s="35"/>
      <c r="I105" s="35"/>
      <c r="J105" s="42"/>
      <c r="K105" s="42"/>
      <c r="L105" s="42"/>
      <c r="M105" s="35"/>
      <c r="N105" s="42"/>
      <c r="O105" s="42"/>
      <c r="P105" s="66"/>
      <c r="Q105" s="35"/>
      <c r="R105" s="42"/>
      <c r="S105" s="42"/>
      <c r="T105" s="66"/>
      <c r="U105" s="35"/>
      <c r="V105" s="42"/>
      <c r="W105" s="42"/>
      <c r="X105" s="42"/>
      <c r="Y105" s="35"/>
      <c r="Z105" s="37"/>
    </row>
    <row r="106" spans="1:26" s="63" customFormat="1" ht="15" customHeight="1" x14ac:dyDescent="0.3">
      <c r="A106" s="72"/>
      <c r="B106" s="64" t="s">
        <v>117</v>
      </c>
      <c r="C106" s="35">
        <f t="shared" si="4"/>
        <v>0</v>
      </c>
      <c r="D106" s="36"/>
      <c r="E106" s="36"/>
      <c r="F106" s="36"/>
      <c r="G106" s="36"/>
      <c r="H106" s="35"/>
      <c r="I106" s="35"/>
      <c r="J106" s="42"/>
      <c r="K106" s="42"/>
      <c r="L106" s="42"/>
      <c r="M106" s="35"/>
      <c r="N106" s="42"/>
      <c r="O106" s="42"/>
      <c r="P106" s="42"/>
      <c r="Q106" s="35"/>
      <c r="R106" s="42"/>
      <c r="S106" s="42"/>
      <c r="T106" s="42"/>
      <c r="U106" s="35"/>
      <c r="V106" s="42"/>
      <c r="W106" s="42"/>
      <c r="X106" s="42"/>
      <c r="Y106" s="35"/>
      <c r="Z106" s="37"/>
    </row>
    <row r="107" spans="1:26" s="63" customFormat="1" ht="26.4" x14ac:dyDescent="0.3">
      <c r="A107" s="72"/>
      <c r="B107" s="64" t="s">
        <v>118</v>
      </c>
      <c r="C107" s="35">
        <f t="shared" si="4"/>
        <v>0</v>
      </c>
      <c r="D107" s="36"/>
      <c r="E107" s="36"/>
      <c r="F107" s="36"/>
      <c r="G107" s="36"/>
      <c r="H107" s="35"/>
      <c r="I107" s="35"/>
      <c r="J107" s="42"/>
      <c r="K107" s="42"/>
      <c r="L107" s="42"/>
      <c r="M107" s="35"/>
      <c r="N107" s="42"/>
      <c r="O107" s="42"/>
      <c r="P107" s="42"/>
      <c r="Q107" s="35"/>
      <c r="R107" s="42"/>
      <c r="S107" s="42"/>
      <c r="T107" s="42"/>
      <c r="U107" s="35"/>
      <c r="V107" s="42"/>
      <c r="W107" s="42"/>
      <c r="X107" s="42"/>
      <c r="Y107" s="35"/>
      <c r="Z107" s="37"/>
    </row>
    <row r="108" spans="1:26" s="63" customFormat="1" ht="15" customHeight="1" x14ac:dyDescent="0.3">
      <c r="A108" s="72"/>
      <c r="B108" s="64" t="s">
        <v>119</v>
      </c>
      <c r="C108" s="35">
        <f t="shared" si="4"/>
        <v>0</v>
      </c>
      <c r="D108" s="36"/>
      <c r="E108" s="36"/>
      <c r="F108" s="36"/>
      <c r="G108" s="36"/>
      <c r="H108" s="35"/>
      <c r="I108" s="35"/>
      <c r="J108" s="42"/>
      <c r="K108" s="42"/>
      <c r="L108" s="42"/>
      <c r="M108" s="35"/>
      <c r="N108" s="42"/>
      <c r="O108" s="42"/>
      <c r="P108" s="42"/>
      <c r="Q108" s="35"/>
      <c r="R108" s="42"/>
      <c r="S108" s="42"/>
      <c r="T108" s="42"/>
      <c r="U108" s="35"/>
      <c r="V108" s="42"/>
      <c r="W108" s="42"/>
      <c r="X108" s="42"/>
      <c r="Y108" s="35"/>
      <c r="Z108" s="37"/>
    </row>
    <row r="109" spans="1:26" s="63" customFormat="1" x14ac:dyDescent="0.3">
      <c r="A109" s="72"/>
      <c r="B109" s="64" t="s">
        <v>120</v>
      </c>
      <c r="C109" s="35">
        <f t="shared" si="4"/>
        <v>0</v>
      </c>
      <c r="D109" s="36"/>
      <c r="E109" s="36"/>
      <c r="F109" s="36"/>
      <c r="G109" s="36"/>
      <c r="H109" s="35"/>
      <c r="I109" s="35"/>
      <c r="J109" s="42"/>
      <c r="K109" s="42"/>
      <c r="L109" s="42"/>
      <c r="M109" s="35"/>
      <c r="N109" s="42"/>
      <c r="O109" s="42"/>
      <c r="P109" s="66"/>
      <c r="Q109" s="35"/>
      <c r="R109" s="42"/>
      <c r="S109" s="42"/>
      <c r="T109" s="66"/>
      <c r="U109" s="35"/>
      <c r="V109" s="42"/>
      <c r="W109" s="42"/>
      <c r="X109" s="42"/>
      <c r="Y109" s="35"/>
      <c r="Z109" s="37"/>
    </row>
    <row r="110" spans="1:26" s="63" customFormat="1" ht="30.75" customHeight="1" x14ac:dyDescent="0.3">
      <c r="A110" s="72"/>
      <c r="B110" s="64" t="s">
        <v>121</v>
      </c>
      <c r="C110" s="35">
        <f t="shared" si="4"/>
        <v>0</v>
      </c>
      <c r="D110" s="36"/>
      <c r="E110" s="36"/>
      <c r="F110" s="36"/>
      <c r="G110" s="36"/>
      <c r="H110" s="35"/>
      <c r="I110" s="35"/>
      <c r="J110" s="42"/>
      <c r="K110" s="42"/>
      <c r="L110" s="42"/>
      <c r="M110" s="35"/>
      <c r="N110" s="42"/>
      <c r="O110" s="42"/>
      <c r="P110" s="42"/>
      <c r="Q110" s="35"/>
      <c r="R110" s="42"/>
      <c r="S110" s="42"/>
      <c r="T110" s="42"/>
      <c r="U110" s="35"/>
      <c r="V110" s="42"/>
      <c r="W110" s="42"/>
      <c r="X110" s="42"/>
      <c r="Y110" s="35"/>
      <c r="Z110" s="37"/>
    </row>
    <row r="111" spans="1:26" s="63" customFormat="1" ht="15" customHeight="1" x14ac:dyDescent="0.3">
      <c r="A111" s="72"/>
      <c r="B111" s="64" t="s">
        <v>122</v>
      </c>
      <c r="C111" s="35">
        <f t="shared" si="4"/>
        <v>0</v>
      </c>
      <c r="D111" s="36"/>
      <c r="E111" s="36"/>
      <c r="F111" s="36"/>
      <c r="G111" s="36"/>
      <c r="H111" s="35"/>
      <c r="I111" s="35"/>
      <c r="J111" s="42"/>
      <c r="K111" s="42"/>
      <c r="L111" s="42"/>
      <c r="M111" s="35"/>
      <c r="N111" s="42"/>
      <c r="O111" s="42"/>
      <c r="P111" s="42"/>
      <c r="Q111" s="35"/>
      <c r="R111" s="42"/>
      <c r="S111" s="42"/>
      <c r="T111" s="42"/>
      <c r="U111" s="35"/>
      <c r="V111" s="42"/>
      <c r="W111" s="42"/>
      <c r="X111" s="42"/>
      <c r="Y111" s="35"/>
      <c r="Z111" s="37"/>
    </row>
    <row r="112" spans="1:26" s="63" customFormat="1" ht="15" customHeight="1" x14ac:dyDescent="0.3">
      <c r="A112" s="72"/>
      <c r="B112" s="64" t="s">
        <v>123</v>
      </c>
      <c r="C112" s="35">
        <f t="shared" si="4"/>
        <v>0</v>
      </c>
      <c r="D112" s="36"/>
      <c r="E112" s="36"/>
      <c r="F112" s="36"/>
      <c r="G112" s="36"/>
      <c r="H112" s="35"/>
      <c r="I112" s="35"/>
      <c r="J112" s="42"/>
      <c r="K112" s="42"/>
      <c r="L112" s="42"/>
      <c r="M112" s="35"/>
      <c r="N112" s="42"/>
      <c r="O112" s="42"/>
      <c r="P112" s="42"/>
      <c r="Q112" s="35"/>
      <c r="R112" s="42"/>
      <c r="S112" s="42"/>
      <c r="T112" s="42"/>
      <c r="U112" s="35"/>
      <c r="V112" s="42"/>
      <c r="W112" s="42"/>
      <c r="X112" s="42"/>
      <c r="Y112" s="35"/>
      <c r="Z112" s="37"/>
    </row>
    <row r="113" spans="1:26" s="63" customFormat="1" ht="15" customHeight="1" x14ac:dyDescent="0.3">
      <c r="A113" s="72"/>
      <c r="B113" s="64" t="s">
        <v>124</v>
      </c>
      <c r="C113" s="35">
        <f t="shared" si="4"/>
        <v>0</v>
      </c>
      <c r="D113" s="36"/>
      <c r="E113" s="36"/>
      <c r="F113" s="36"/>
      <c r="G113" s="36"/>
      <c r="H113" s="35"/>
      <c r="I113" s="35"/>
      <c r="J113" s="42"/>
      <c r="K113" s="42"/>
      <c r="L113" s="42"/>
      <c r="M113" s="35"/>
      <c r="N113" s="42"/>
      <c r="O113" s="42"/>
      <c r="P113" s="42"/>
      <c r="Q113" s="35"/>
      <c r="R113" s="42"/>
      <c r="S113" s="42"/>
      <c r="T113" s="42"/>
      <c r="U113" s="35"/>
      <c r="V113" s="42"/>
      <c r="W113" s="42"/>
      <c r="X113" s="42"/>
      <c r="Y113" s="35"/>
      <c r="Z113" s="37"/>
    </row>
    <row r="114" spans="1:26" s="63" customFormat="1" x14ac:dyDescent="0.3">
      <c r="A114" s="72"/>
      <c r="B114" s="64" t="s">
        <v>125</v>
      </c>
      <c r="C114" s="35">
        <f t="shared" si="4"/>
        <v>0</v>
      </c>
      <c r="D114" s="36"/>
      <c r="E114" s="36"/>
      <c r="F114" s="36"/>
      <c r="G114" s="36"/>
      <c r="H114" s="35"/>
      <c r="I114" s="35"/>
      <c r="J114" s="42"/>
      <c r="K114" s="42"/>
      <c r="L114" s="42"/>
      <c r="M114" s="35"/>
      <c r="N114" s="42"/>
      <c r="O114" s="42"/>
      <c r="P114" s="42"/>
      <c r="Q114" s="35"/>
      <c r="R114" s="42"/>
      <c r="S114" s="42"/>
      <c r="T114" s="42"/>
      <c r="U114" s="35"/>
      <c r="V114" s="42"/>
      <c r="W114" s="42"/>
      <c r="X114" s="42"/>
      <c r="Y114" s="35"/>
      <c r="Z114" s="37"/>
    </row>
    <row r="115" spans="1:26" s="63" customFormat="1" ht="17.25" customHeight="1" x14ac:dyDescent="0.3">
      <c r="A115" s="72"/>
      <c r="B115" s="64" t="s">
        <v>126</v>
      </c>
      <c r="C115" s="35">
        <f t="shared" si="4"/>
        <v>0</v>
      </c>
      <c r="D115" s="36"/>
      <c r="E115" s="36"/>
      <c r="F115" s="36"/>
      <c r="G115" s="36"/>
      <c r="H115" s="35"/>
      <c r="I115" s="35"/>
      <c r="J115" s="42"/>
      <c r="K115" s="42"/>
      <c r="L115" s="42"/>
      <c r="M115" s="35"/>
      <c r="N115" s="42"/>
      <c r="O115" s="42"/>
      <c r="P115" s="42"/>
      <c r="Q115" s="35"/>
      <c r="R115" s="42"/>
      <c r="S115" s="42"/>
      <c r="T115" s="42"/>
      <c r="U115" s="35"/>
      <c r="V115" s="42"/>
      <c r="W115" s="42"/>
      <c r="X115" s="42"/>
      <c r="Y115" s="35"/>
      <c r="Z115" s="37"/>
    </row>
    <row r="116" spans="1:26" s="63" customFormat="1" ht="15" customHeight="1" x14ac:dyDescent="0.3">
      <c r="A116" s="72"/>
      <c r="B116" s="64" t="s">
        <v>127</v>
      </c>
      <c r="C116" s="35">
        <f t="shared" si="4"/>
        <v>0</v>
      </c>
      <c r="D116" s="36"/>
      <c r="E116" s="36"/>
      <c r="F116" s="36"/>
      <c r="G116" s="36"/>
      <c r="H116" s="35"/>
      <c r="I116" s="35"/>
      <c r="J116" s="42"/>
      <c r="K116" s="42"/>
      <c r="L116" s="42"/>
      <c r="M116" s="35"/>
      <c r="N116" s="42"/>
      <c r="O116" s="42"/>
      <c r="P116" s="42"/>
      <c r="Q116" s="35"/>
      <c r="R116" s="42"/>
      <c r="S116" s="42"/>
      <c r="T116" s="42"/>
      <c r="U116" s="35"/>
      <c r="V116" s="42"/>
      <c r="W116" s="42"/>
      <c r="X116" s="42"/>
      <c r="Y116" s="35"/>
      <c r="Z116" s="37"/>
    </row>
    <row r="117" spans="1:26" s="63" customFormat="1" ht="15" customHeight="1" x14ac:dyDescent="0.3">
      <c r="A117" s="72"/>
      <c r="B117" s="64" t="s">
        <v>128</v>
      </c>
      <c r="C117" s="35">
        <f t="shared" si="4"/>
        <v>0</v>
      </c>
      <c r="D117" s="36"/>
      <c r="E117" s="36"/>
      <c r="F117" s="36"/>
      <c r="G117" s="36"/>
      <c r="H117" s="35"/>
      <c r="I117" s="35"/>
      <c r="J117" s="42"/>
      <c r="K117" s="42"/>
      <c r="L117" s="42"/>
      <c r="M117" s="35"/>
      <c r="N117" s="42"/>
      <c r="O117" s="42"/>
      <c r="P117" s="42"/>
      <c r="Q117" s="35"/>
      <c r="R117" s="42"/>
      <c r="S117" s="42"/>
      <c r="T117" s="42"/>
      <c r="U117" s="35"/>
      <c r="V117" s="42"/>
      <c r="W117" s="42"/>
      <c r="X117" s="42"/>
      <c r="Y117" s="35"/>
      <c r="Z117" s="37"/>
    </row>
    <row r="118" spans="1:26" s="63" customFormat="1" ht="13.5" customHeight="1" x14ac:dyDescent="0.3">
      <c r="A118" s="72"/>
      <c r="B118" s="64" t="s">
        <v>129</v>
      </c>
      <c r="C118" s="35">
        <f t="shared" si="4"/>
        <v>0</v>
      </c>
      <c r="D118" s="36"/>
      <c r="E118" s="36"/>
      <c r="F118" s="36"/>
      <c r="G118" s="36"/>
      <c r="H118" s="35"/>
      <c r="I118" s="35"/>
      <c r="J118" s="42"/>
      <c r="K118" s="42"/>
      <c r="L118" s="42"/>
      <c r="M118" s="35"/>
      <c r="N118" s="42"/>
      <c r="O118" s="42"/>
      <c r="P118" s="42"/>
      <c r="Q118" s="35"/>
      <c r="R118" s="42"/>
      <c r="S118" s="42"/>
      <c r="T118" s="42"/>
      <c r="U118" s="35"/>
      <c r="V118" s="42"/>
      <c r="W118" s="42"/>
      <c r="X118" s="42"/>
      <c r="Y118" s="35"/>
      <c r="Z118" s="37"/>
    </row>
    <row r="119" spans="1:26" s="63" customFormat="1" x14ac:dyDescent="0.3">
      <c r="A119" s="72"/>
      <c r="B119" s="64" t="s">
        <v>130</v>
      </c>
      <c r="C119" s="35">
        <f t="shared" si="4"/>
        <v>0</v>
      </c>
      <c r="D119" s="36"/>
      <c r="E119" s="36"/>
      <c r="F119" s="36"/>
      <c r="G119" s="36"/>
      <c r="H119" s="35"/>
      <c r="I119" s="35"/>
      <c r="J119" s="42"/>
      <c r="K119" s="42"/>
      <c r="L119" s="42"/>
      <c r="M119" s="35"/>
      <c r="N119" s="42"/>
      <c r="O119" s="42"/>
      <c r="P119" s="66"/>
      <c r="Q119" s="35"/>
      <c r="R119" s="42"/>
      <c r="S119" s="42"/>
      <c r="T119" s="66"/>
      <c r="U119" s="35"/>
      <c r="V119" s="42"/>
      <c r="W119" s="42"/>
      <c r="X119" s="42"/>
      <c r="Y119" s="35"/>
      <c r="Z119" s="37"/>
    </row>
    <row r="120" spans="1:26" s="63" customFormat="1" ht="15" customHeight="1" x14ac:dyDescent="0.3">
      <c r="A120" s="72"/>
      <c r="B120" s="64" t="s">
        <v>131</v>
      </c>
      <c r="C120" s="35">
        <f t="shared" si="4"/>
        <v>0</v>
      </c>
      <c r="D120" s="36"/>
      <c r="E120" s="36"/>
      <c r="F120" s="36"/>
      <c r="G120" s="36"/>
      <c r="H120" s="35"/>
      <c r="I120" s="35"/>
      <c r="J120" s="42"/>
      <c r="K120" s="42"/>
      <c r="L120" s="42"/>
      <c r="M120" s="35"/>
      <c r="N120" s="42"/>
      <c r="O120" s="42"/>
      <c r="P120" s="42"/>
      <c r="Q120" s="35"/>
      <c r="R120" s="42"/>
      <c r="S120" s="42"/>
      <c r="T120" s="42"/>
      <c r="U120" s="35"/>
      <c r="V120" s="42"/>
      <c r="W120" s="42"/>
      <c r="X120" s="36"/>
      <c r="Y120" s="35"/>
      <c r="Z120" s="37"/>
    </row>
    <row r="121" spans="1:26" s="63" customFormat="1" ht="24" customHeight="1" x14ac:dyDescent="0.3">
      <c r="A121" s="72"/>
      <c r="B121" s="64" t="s">
        <v>132</v>
      </c>
      <c r="C121" s="35">
        <f t="shared" si="4"/>
        <v>0</v>
      </c>
      <c r="D121" s="36"/>
      <c r="E121" s="36"/>
      <c r="F121" s="36"/>
      <c r="G121" s="36"/>
      <c r="H121" s="35"/>
      <c r="I121" s="35"/>
      <c r="J121" s="42"/>
      <c r="K121" s="42"/>
      <c r="L121" s="42"/>
      <c r="M121" s="35"/>
      <c r="N121" s="42"/>
      <c r="O121" s="42"/>
      <c r="P121" s="66"/>
      <c r="Q121" s="35"/>
      <c r="R121" s="42"/>
      <c r="S121" s="42"/>
      <c r="T121" s="42"/>
      <c r="U121" s="35"/>
      <c r="V121" s="42"/>
      <c r="W121" s="42"/>
      <c r="X121" s="42"/>
      <c r="Y121" s="35"/>
      <c r="Z121" s="37"/>
    </row>
    <row r="122" spans="1:26" s="63" customFormat="1" ht="15" customHeight="1" x14ac:dyDescent="0.3">
      <c r="A122" s="72"/>
      <c r="B122" s="75" t="s">
        <v>133</v>
      </c>
      <c r="C122" s="35">
        <f t="shared" si="4"/>
        <v>0</v>
      </c>
      <c r="D122" s="36"/>
      <c r="E122" s="36"/>
      <c r="F122" s="36"/>
      <c r="G122" s="36"/>
      <c r="H122" s="35"/>
      <c r="I122" s="35"/>
      <c r="J122" s="42"/>
      <c r="K122" s="42"/>
      <c r="L122" s="42"/>
      <c r="M122" s="35"/>
      <c r="N122" s="42"/>
      <c r="O122" s="42"/>
      <c r="P122" s="42"/>
      <c r="Q122" s="35"/>
      <c r="R122" s="42"/>
      <c r="S122" s="42"/>
      <c r="T122" s="66"/>
      <c r="U122" s="35"/>
      <c r="V122" s="42"/>
      <c r="W122" s="42"/>
      <c r="X122" s="42"/>
      <c r="Y122" s="35"/>
      <c r="Z122" s="37"/>
    </row>
    <row r="123" spans="1:26" s="63" customFormat="1" ht="16.5" customHeight="1" x14ac:dyDescent="0.3">
      <c r="A123" s="72"/>
      <c r="B123" s="71"/>
      <c r="C123" s="35">
        <f t="shared" si="4"/>
        <v>0</v>
      </c>
      <c r="D123" s="36"/>
      <c r="E123" s="36"/>
      <c r="F123" s="36"/>
      <c r="G123" s="36"/>
      <c r="H123" s="35"/>
      <c r="I123" s="35"/>
      <c r="J123" s="42"/>
      <c r="K123" s="42"/>
      <c r="L123" s="42"/>
      <c r="M123" s="35"/>
      <c r="N123" s="42"/>
      <c r="O123" s="42"/>
      <c r="P123" s="66"/>
      <c r="Q123" s="35"/>
      <c r="R123" s="42"/>
      <c r="S123" s="42"/>
      <c r="T123" s="42"/>
      <c r="U123" s="35"/>
      <c r="V123" s="42"/>
      <c r="W123" s="42"/>
      <c r="X123" s="42"/>
      <c r="Y123" s="35"/>
      <c r="Z123" s="37"/>
    </row>
    <row r="124" spans="1:26" s="63" customFormat="1" ht="16.5" customHeight="1" x14ac:dyDescent="0.3">
      <c r="A124" s="72"/>
      <c r="B124" s="71"/>
      <c r="C124" s="35">
        <f t="shared" si="4"/>
        <v>0</v>
      </c>
      <c r="D124" s="36"/>
      <c r="E124" s="36"/>
      <c r="F124" s="36"/>
      <c r="G124" s="36"/>
      <c r="H124" s="35"/>
      <c r="I124" s="35"/>
      <c r="J124" s="42"/>
      <c r="K124" s="42"/>
      <c r="L124" s="42"/>
      <c r="M124" s="35"/>
      <c r="N124" s="42"/>
      <c r="O124" s="42"/>
      <c r="P124" s="66"/>
      <c r="Q124" s="35"/>
      <c r="R124" s="42"/>
      <c r="S124" s="42"/>
      <c r="T124" s="42"/>
      <c r="U124" s="35"/>
      <c r="V124" s="42"/>
      <c r="W124" s="42"/>
      <c r="X124" s="42"/>
      <c r="Y124" s="35"/>
      <c r="Z124" s="37"/>
    </row>
    <row r="125" spans="1:26" s="63" customFormat="1" ht="16.5" customHeight="1" x14ac:dyDescent="0.3">
      <c r="A125" s="72"/>
      <c r="B125" s="71"/>
      <c r="C125" s="35">
        <f t="shared" si="4"/>
        <v>0</v>
      </c>
      <c r="D125" s="36"/>
      <c r="E125" s="36"/>
      <c r="F125" s="36"/>
      <c r="G125" s="36"/>
      <c r="H125" s="35"/>
      <c r="I125" s="35"/>
      <c r="J125" s="42"/>
      <c r="K125" s="42"/>
      <c r="L125" s="42"/>
      <c r="M125" s="35"/>
      <c r="N125" s="42"/>
      <c r="O125" s="42"/>
      <c r="P125" s="66"/>
      <c r="Q125" s="35"/>
      <c r="R125" s="42"/>
      <c r="S125" s="42"/>
      <c r="T125" s="42"/>
      <c r="U125" s="35"/>
      <c r="V125" s="42"/>
      <c r="W125" s="42"/>
      <c r="X125" s="42"/>
      <c r="Y125" s="35"/>
      <c r="Z125" s="37"/>
    </row>
    <row r="126" spans="1:26" s="63" customFormat="1" ht="15.75" customHeight="1" x14ac:dyDescent="0.3">
      <c r="A126" s="72"/>
      <c r="B126" s="71"/>
      <c r="C126" s="35">
        <f t="shared" si="4"/>
        <v>0</v>
      </c>
      <c r="D126" s="36"/>
      <c r="E126" s="36"/>
      <c r="F126" s="36"/>
      <c r="G126" s="36"/>
      <c r="H126" s="35"/>
      <c r="I126" s="35"/>
      <c r="J126" s="42"/>
      <c r="K126" s="42"/>
      <c r="L126" s="42"/>
      <c r="M126" s="35"/>
      <c r="N126" s="42"/>
      <c r="O126" s="42"/>
      <c r="P126" s="66"/>
      <c r="Q126" s="35"/>
      <c r="R126" s="42"/>
      <c r="S126" s="42"/>
      <c r="T126" s="42"/>
      <c r="U126" s="35"/>
      <c r="V126" s="42"/>
      <c r="W126" s="42"/>
      <c r="X126" s="42"/>
      <c r="Y126" s="35"/>
      <c r="Z126" s="37"/>
    </row>
    <row r="127" spans="1:26" s="63" customFormat="1" ht="15" customHeight="1" x14ac:dyDescent="0.3">
      <c r="A127" s="72"/>
      <c r="B127" s="154"/>
      <c r="C127" s="35">
        <f t="shared" si="4"/>
        <v>0</v>
      </c>
      <c r="D127" s="36"/>
      <c r="E127" s="36"/>
      <c r="F127" s="36"/>
      <c r="G127" s="36"/>
      <c r="H127" s="35"/>
      <c r="I127" s="35"/>
      <c r="J127" s="42"/>
      <c r="K127" s="42"/>
      <c r="L127" s="42"/>
      <c r="M127" s="35"/>
      <c r="N127" s="42"/>
      <c r="O127" s="42"/>
      <c r="P127" s="42"/>
      <c r="Q127" s="35"/>
      <c r="R127" s="42"/>
      <c r="S127" s="42"/>
      <c r="T127" s="66"/>
      <c r="U127" s="35"/>
      <c r="V127" s="42"/>
      <c r="W127" s="42"/>
      <c r="X127" s="42"/>
      <c r="Y127" s="35"/>
      <c r="Z127" s="37"/>
    </row>
    <row r="128" spans="1:26" s="63" customFormat="1" ht="19.5" customHeight="1" x14ac:dyDescent="0.3">
      <c r="A128" s="60">
        <v>262</v>
      </c>
      <c r="B128" s="76" t="s">
        <v>134</v>
      </c>
      <c r="C128" s="35">
        <f t="shared" si="4"/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7"/>
    </row>
    <row r="129" spans="1:28" s="74" customFormat="1" ht="15" customHeight="1" x14ac:dyDescent="0.3">
      <c r="A129" s="73"/>
      <c r="B129" s="57" t="s">
        <v>37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7"/>
    </row>
    <row r="130" spans="1:28" s="63" customFormat="1" ht="15" customHeight="1" x14ac:dyDescent="0.3">
      <c r="A130" s="72"/>
      <c r="B130" s="77"/>
      <c r="C130" s="35">
        <f t="shared" ref="C130:C135" si="5">SUM(D130:G130)</f>
        <v>0</v>
      </c>
      <c r="D130" s="36"/>
      <c r="E130" s="36"/>
      <c r="F130" s="36"/>
      <c r="G130" s="36"/>
      <c r="H130" s="35"/>
      <c r="I130" s="35"/>
      <c r="J130" s="42"/>
      <c r="K130" s="42"/>
      <c r="L130" s="42"/>
      <c r="M130" s="35"/>
      <c r="N130" s="42"/>
      <c r="O130" s="42"/>
      <c r="P130" s="42"/>
      <c r="Q130" s="35"/>
      <c r="R130" s="42"/>
      <c r="S130" s="42"/>
      <c r="T130" s="42"/>
      <c r="U130" s="35"/>
      <c r="V130" s="42"/>
      <c r="W130" s="42"/>
      <c r="X130" s="42"/>
      <c r="Y130" s="35"/>
      <c r="Z130" s="37"/>
    </row>
    <row r="131" spans="1:28" s="63" customFormat="1" ht="15" customHeight="1" x14ac:dyDescent="0.3">
      <c r="A131" s="72"/>
      <c r="B131" s="77"/>
      <c r="C131" s="35">
        <f t="shared" si="5"/>
        <v>0</v>
      </c>
      <c r="D131" s="36"/>
      <c r="E131" s="36"/>
      <c r="F131" s="36"/>
      <c r="G131" s="36"/>
      <c r="H131" s="35"/>
      <c r="I131" s="35"/>
      <c r="J131" s="42"/>
      <c r="K131" s="42"/>
      <c r="L131" s="42"/>
      <c r="M131" s="35"/>
      <c r="N131" s="42"/>
      <c r="O131" s="42"/>
      <c r="P131" s="42"/>
      <c r="Q131" s="35"/>
      <c r="R131" s="42"/>
      <c r="S131" s="42"/>
      <c r="T131" s="42"/>
      <c r="U131" s="35"/>
      <c r="V131" s="42"/>
      <c r="W131" s="42"/>
      <c r="X131" s="42"/>
      <c r="Y131" s="35"/>
      <c r="Z131" s="37"/>
    </row>
    <row r="132" spans="1:28" s="63" customFormat="1" ht="15" customHeight="1" x14ac:dyDescent="0.3">
      <c r="A132" s="72"/>
      <c r="B132" s="77"/>
      <c r="C132" s="35">
        <f t="shared" si="5"/>
        <v>0</v>
      </c>
      <c r="D132" s="36"/>
      <c r="E132" s="36"/>
      <c r="F132" s="36"/>
      <c r="G132" s="36"/>
      <c r="H132" s="35"/>
      <c r="I132" s="35"/>
      <c r="J132" s="42"/>
      <c r="K132" s="42"/>
      <c r="L132" s="42"/>
      <c r="M132" s="35"/>
      <c r="N132" s="42"/>
      <c r="O132" s="42"/>
      <c r="P132" s="42"/>
      <c r="Q132" s="35"/>
      <c r="R132" s="42"/>
      <c r="S132" s="42"/>
      <c r="T132" s="42"/>
      <c r="U132" s="35"/>
      <c r="V132" s="42"/>
      <c r="W132" s="42"/>
      <c r="X132" s="42"/>
      <c r="Y132" s="35"/>
      <c r="Z132" s="37"/>
    </row>
    <row r="133" spans="1:28" s="63" customFormat="1" ht="15" customHeight="1" x14ac:dyDescent="0.3">
      <c r="A133" s="72"/>
      <c r="B133" s="77"/>
      <c r="C133" s="35">
        <f t="shared" si="5"/>
        <v>0</v>
      </c>
      <c r="D133" s="36"/>
      <c r="E133" s="36"/>
      <c r="F133" s="36"/>
      <c r="G133" s="36"/>
      <c r="H133" s="35"/>
      <c r="I133" s="35"/>
      <c r="J133" s="42"/>
      <c r="K133" s="42"/>
      <c r="L133" s="42"/>
      <c r="M133" s="35"/>
      <c r="N133" s="42"/>
      <c r="O133" s="42"/>
      <c r="P133" s="42"/>
      <c r="Q133" s="35"/>
      <c r="R133" s="42"/>
      <c r="S133" s="42"/>
      <c r="T133" s="42"/>
      <c r="U133" s="35"/>
      <c r="V133" s="42"/>
      <c r="W133" s="42"/>
      <c r="X133" s="42"/>
      <c r="Y133" s="35"/>
      <c r="Z133" s="37"/>
    </row>
    <row r="134" spans="1:28" s="63" customFormat="1" ht="15" customHeight="1" x14ac:dyDescent="0.3">
      <c r="A134" s="72"/>
      <c r="B134" s="77"/>
      <c r="C134" s="35">
        <f t="shared" si="5"/>
        <v>0</v>
      </c>
      <c r="D134" s="36"/>
      <c r="E134" s="36"/>
      <c r="F134" s="36"/>
      <c r="G134" s="36"/>
      <c r="H134" s="35"/>
      <c r="I134" s="35"/>
      <c r="J134" s="42"/>
      <c r="K134" s="42"/>
      <c r="L134" s="42"/>
      <c r="M134" s="35"/>
      <c r="N134" s="42"/>
      <c r="O134" s="42"/>
      <c r="P134" s="42"/>
      <c r="Q134" s="35"/>
      <c r="R134" s="42"/>
      <c r="S134" s="42"/>
      <c r="T134" s="42"/>
      <c r="U134" s="35"/>
      <c r="V134" s="42"/>
      <c r="W134" s="42"/>
      <c r="X134" s="42"/>
      <c r="Y134" s="35"/>
      <c r="Z134" s="37"/>
    </row>
    <row r="135" spans="1:28" s="44" customFormat="1" x14ac:dyDescent="0.3">
      <c r="A135" s="43">
        <v>290</v>
      </c>
      <c r="B135" s="43" t="s">
        <v>135</v>
      </c>
      <c r="C135" s="35">
        <f t="shared" si="5"/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7"/>
      <c r="AA135" s="170"/>
      <c r="AB135" s="171"/>
    </row>
    <row r="136" spans="1:28" s="47" customFormat="1" x14ac:dyDescent="0.3">
      <c r="A136" s="45"/>
      <c r="B136" s="45" t="s">
        <v>37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7"/>
    </row>
    <row r="137" spans="1:28" s="1" customFormat="1" x14ac:dyDescent="0.3">
      <c r="A137" s="403"/>
      <c r="B137" s="79" t="s">
        <v>136</v>
      </c>
      <c r="C137" s="35">
        <f t="shared" ref="C137:C145" si="6">SUM(D137:G137)</f>
        <v>0</v>
      </c>
      <c r="D137" s="36"/>
      <c r="E137" s="36"/>
      <c r="F137" s="36"/>
      <c r="G137" s="36"/>
      <c r="H137" s="35"/>
      <c r="I137" s="35"/>
      <c r="J137" s="42"/>
      <c r="K137" s="42"/>
      <c r="L137" s="42"/>
      <c r="M137" s="35"/>
      <c r="N137" s="42"/>
      <c r="O137" s="42"/>
      <c r="P137" s="42"/>
      <c r="Q137" s="35"/>
      <c r="R137" s="42"/>
      <c r="S137" s="42"/>
      <c r="T137" s="42"/>
      <c r="U137" s="35"/>
      <c r="V137" s="42"/>
      <c r="W137" s="42"/>
      <c r="X137" s="42"/>
      <c r="Y137" s="35"/>
      <c r="Z137" s="37"/>
      <c r="AA137" s="78"/>
    </row>
    <row r="138" spans="1:28" s="1" customFormat="1" ht="12.75" customHeight="1" x14ac:dyDescent="0.3">
      <c r="A138" s="403"/>
      <c r="B138" s="79" t="s">
        <v>137</v>
      </c>
      <c r="C138" s="35">
        <f t="shared" si="6"/>
        <v>0</v>
      </c>
      <c r="D138" s="36"/>
      <c r="E138" s="36"/>
      <c r="F138" s="36"/>
      <c r="G138" s="36"/>
      <c r="H138" s="35"/>
      <c r="I138" s="35"/>
      <c r="J138" s="42"/>
      <c r="K138" s="42"/>
      <c r="L138" s="42"/>
      <c r="M138" s="35"/>
      <c r="N138" s="42"/>
      <c r="O138" s="42"/>
      <c r="P138" s="42"/>
      <c r="Q138" s="35"/>
      <c r="R138" s="42"/>
      <c r="S138" s="42"/>
      <c r="T138" s="42"/>
      <c r="U138" s="35"/>
      <c r="V138" s="42"/>
      <c r="W138" s="42"/>
      <c r="X138" s="42"/>
      <c r="Y138" s="35"/>
      <c r="Z138" s="37"/>
      <c r="AA138" s="78"/>
    </row>
    <row r="139" spans="1:28" s="1" customFormat="1" ht="12.75" customHeight="1" x14ac:dyDescent="0.3">
      <c r="A139" s="403"/>
      <c r="B139" s="79" t="s">
        <v>138</v>
      </c>
      <c r="C139" s="35">
        <f t="shared" si="6"/>
        <v>0</v>
      </c>
      <c r="D139" s="36"/>
      <c r="E139" s="36"/>
      <c r="F139" s="36"/>
      <c r="G139" s="36"/>
      <c r="H139" s="35"/>
      <c r="I139" s="35"/>
      <c r="J139" s="42"/>
      <c r="K139" s="42"/>
      <c r="L139" s="42"/>
      <c r="M139" s="35"/>
      <c r="N139" s="42"/>
      <c r="O139" s="42"/>
      <c r="P139" s="42"/>
      <c r="Q139" s="35"/>
      <c r="R139" s="42"/>
      <c r="S139" s="42"/>
      <c r="T139" s="42"/>
      <c r="U139" s="35"/>
      <c r="V139" s="42"/>
      <c r="W139" s="42"/>
      <c r="X139" s="42"/>
      <c r="Y139" s="35"/>
      <c r="Z139" s="37"/>
      <c r="AA139" s="78"/>
    </row>
    <row r="140" spans="1:28" s="1" customFormat="1" x14ac:dyDescent="0.3">
      <c r="A140" s="403"/>
      <c r="B140" s="79" t="s">
        <v>139</v>
      </c>
      <c r="C140" s="35">
        <f t="shared" si="6"/>
        <v>0</v>
      </c>
      <c r="D140" s="36"/>
      <c r="E140" s="36"/>
      <c r="F140" s="36"/>
      <c r="G140" s="36"/>
      <c r="H140" s="35"/>
      <c r="I140" s="35"/>
      <c r="J140" s="42"/>
      <c r="K140" s="42"/>
      <c r="L140" s="42"/>
      <c r="M140" s="35"/>
      <c r="N140" s="42"/>
      <c r="O140" s="42"/>
      <c r="P140" s="42"/>
      <c r="Q140" s="35"/>
      <c r="R140" s="42"/>
      <c r="S140" s="42"/>
      <c r="T140" s="42"/>
      <c r="U140" s="35"/>
      <c r="V140" s="42"/>
      <c r="W140" s="42"/>
      <c r="X140" s="42"/>
      <c r="Y140" s="35"/>
      <c r="Z140" s="37"/>
      <c r="AA140" s="78"/>
    </row>
    <row r="141" spans="1:28" s="1" customFormat="1" x14ac:dyDescent="0.3">
      <c r="A141" s="403"/>
      <c r="B141" s="79" t="s">
        <v>140</v>
      </c>
      <c r="C141" s="35">
        <f t="shared" si="6"/>
        <v>0</v>
      </c>
      <c r="D141" s="36"/>
      <c r="E141" s="36"/>
      <c r="F141" s="36"/>
      <c r="G141" s="36"/>
      <c r="H141" s="35"/>
      <c r="I141" s="35"/>
      <c r="J141" s="42"/>
      <c r="K141" s="42"/>
      <c r="L141" s="42"/>
      <c r="M141" s="35"/>
      <c r="N141" s="42"/>
      <c r="O141" s="42"/>
      <c r="P141" s="42"/>
      <c r="Q141" s="35"/>
      <c r="R141" s="42"/>
      <c r="S141" s="42"/>
      <c r="T141" s="42"/>
      <c r="U141" s="35"/>
      <c r="V141" s="42"/>
      <c r="W141" s="42"/>
      <c r="X141" s="42"/>
      <c r="Y141" s="35"/>
      <c r="Z141" s="37"/>
      <c r="AA141" s="78"/>
    </row>
    <row r="142" spans="1:28" s="1" customFormat="1" ht="12.75" customHeight="1" x14ac:dyDescent="0.3">
      <c r="A142" s="403"/>
      <c r="B142" s="79" t="s">
        <v>141</v>
      </c>
      <c r="C142" s="35">
        <f t="shared" si="6"/>
        <v>0</v>
      </c>
      <c r="D142" s="36"/>
      <c r="E142" s="36"/>
      <c r="F142" s="36"/>
      <c r="G142" s="36"/>
      <c r="H142" s="35"/>
      <c r="I142" s="35"/>
      <c r="J142" s="42"/>
      <c r="K142" s="42"/>
      <c r="L142" s="42"/>
      <c r="M142" s="35"/>
      <c r="N142" s="42"/>
      <c r="O142" s="42"/>
      <c r="P142" s="42"/>
      <c r="Q142" s="35"/>
      <c r="R142" s="42"/>
      <c r="S142" s="42"/>
      <c r="T142" s="42"/>
      <c r="U142" s="35"/>
      <c r="V142" s="42"/>
      <c r="W142" s="42"/>
      <c r="X142" s="42"/>
      <c r="Y142" s="35"/>
      <c r="Z142" s="37"/>
      <c r="AA142" s="78"/>
    </row>
    <row r="143" spans="1:28" s="1" customFormat="1" x14ac:dyDescent="0.3">
      <c r="A143" s="403"/>
      <c r="B143" s="59"/>
      <c r="C143" s="35">
        <f t="shared" si="6"/>
        <v>0</v>
      </c>
      <c r="D143" s="36"/>
      <c r="E143" s="36"/>
      <c r="F143" s="36"/>
      <c r="G143" s="36"/>
      <c r="H143" s="35"/>
      <c r="I143" s="35"/>
      <c r="J143" s="42"/>
      <c r="K143" s="42"/>
      <c r="L143" s="42"/>
      <c r="M143" s="35"/>
      <c r="N143" s="42"/>
      <c r="O143" s="42"/>
      <c r="P143" s="42"/>
      <c r="Q143" s="35"/>
      <c r="R143" s="42"/>
      <c r="S143" s="42"/>
      <c r="T143" s="42"/>
      <c r="U143" s="35"/>
      <c r="V143" s="42"/>
      <c r="W143" s="42"/>
      <c r="X143" s="42"/>
      <c r="Y143" s="35"/>
      <c r="Z143" s="37"/>
      <c r="AA143" s="78"/>
    </row>
    <row r="144" spans="1:28" s="1" customFormat="1" ht="12.75" customHeight="1" x14ac:dyDescent="0.3">
      <c r="A144" s="403"/>
      <c r="B144" s="59"/>
      <c r="C144" s="35">
        <f t="shared" si="6"/>
        <v>0</v>
      </c>
      <c r="D144" s="36"/>
      <c r="E144" s="36"/>
      <c r="F144" s="36"/>
      <c r="G144" s="36"/>
      <c r="H144" s="35"/>
      <c r="I144" s="35"/>
      <c r="J144" s="42"/>
      <c r="K144" s="42"/>
      <c r="L144" s="42"/>
      <c r="M144" s="35"/>
      <c r="N144" s="42"/>
      <c r="O144" s="42"/>
      <c r="P144" s="42"/>
      <c r="Q144" s="35"/>
      <c r="R144" s="42"/>
      <c r="S144" s="42"/>
      <c r="T144" s="42"/>
      <c r="U144" s="35"/>
      <c r="V144" s="42"/>
      <c r="W144" s="42"/>
      <c r="X144" s="42"/>
      <c r="Y144" s="35"/>
      <c r="Z144" s="37"/>
      <c r="AA144" s="78"/>
    </row>
    <row r="145" spans="1:27" s="38" customFormat="1" ht="26.4" x14ac:dyDescent="0.3">
      <c r="A145" s="39">
        <v>310</v>
      </c>
      <c r="B145" s="39" t="s">
        <v>142</v>
      </c>
      <c r="C145" s="35">
        <f t="shared" si="6"/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7"/>
      <c r="AA145" s="78"/>
    </row>
    <row r="146" spans="1:27" s="38" customFormat="1" x14ac:dyDescent="0.3">
      <c r="A146" s="40"/>
      <c r="B146" s="45" t="s">
        <v>37</v>
      </c>
      <c r="C146" s="35"/>
      <c r="D146" s="36"/>
      <c r="E146" s="36"/>
      <c r="F146" s="36"/>
      <c r="G146" s="36"/>
      <c r="H146" s="35"/>
      <c r="I146" s="35"/>
      <c r="J146" s="42"/>
      <c r="K146" s="42"/>
      <c r="L146" s="42"/>
      <c r="M146" s="35"/>
      <c r="N146" s="42"/>
      <c r="O146" s="42"/>
      <c r="P146" s="42"/>
      <c r="Q146" s="35"/>
      <c r="R146" s="42"/>
      <c r="S146" s="42"/>
      <c r="T146" s="42"/>
      <c r="U146" s="35"/>
      <c r="V146" s="42"/>
      <c r="W146" s="42"/>
      <c r="X146" s="42"/>
      <c r="Y146" s="35"/>
      <c r="Z146" s="37"/>
      <c r="AA146" s="78"/>
    </row>
    <row r="147" spans="1:27" s="38" customFormat="1" x14ac:dyDescent="0.3">
      <c r="A147" s="40"/>
      <c r="B147" s="40" t="s">
        <v>143</v>
      </c>
      <c r="C147" s="35">
        <f>SUM(D147:G147)</f>
        <v>0</v>
      </c>
      <c r="D147" s="36"/>
      <c r="E147" s="36"/>
      <c r="F147" s="36"/>
      <c r="G147" s="36"/>
      <c r="H147" s="35"/>
      <c r="I147" s="35"/>
      <c r="J147" s="42"/>
      <c r="K147" s="42"/>
      <c r="L147" s="42"/>
      <c r="M147" s="35"/>
      <c r="N147" s="42"/>
      <c r="O147" s="42"/>
      <c r="P147" s="42"/>
      <c r="Q147" s="35"/>
      <c r="R147" s="42"/>
      <c r="S147" s="42"/>
      <c r="T147" s="42"/>
      <c r="U147" s="35"/>
      <c r="V147" s="42"/>
      <c r="W147" s="42"/>
      <c r="X147" s="42"/>
      <c r="Y147" s="35"/>
      <c r="Z147" s="37"/>
      <c r="AA147" s="78"/>
    </row>
    <row r="148" spans="1:27" s="38" customFormat="1" x14ac:dyDescent="0.3">
      <c r="A148" s="40"/>
      <c r="B148" s="40" t="s">
        <v>144</v>
      </c>
      <c r="C148" s="35">
        <f>SUM(D148:G148)</f>
        <v>0</v>
      </c>
      <c r="D148" s="36"/>
      <c r="E148" s="36"/>
      <c r="F148" s="36"/>
      <c r="G148" s="36"/>
      <c r="H148" s="35"/>
      <c r="I148" s="35"/>
      <c r="J148" s="42"/>
      <c r="K148" s="42"/>
      <c r="L148" s="42"/>
      <c r="M148" s="35"/>
      <c r="N148" s="42"/>
      <c r="O148" s="42"/>
      <c r="P148" s="42"/>
      <c r="Q148" s="35"/>
      <c r="R148" s="42"/>
      <c r="S148" s="42"/>
      <c r="T148" s="42"/>
      <c r="U148" s="35"/>
      <c r="V148" s="42"/>
      <c r="W148" s="42"/>
      <c r="X148" s="42"/>
      <c r="Y148" s="35"/>
      <c r="Z148" s="37"/>
      <c r="AA148" s="78"/>
    </row>
    <row r="149" spans="1:27" s="38" customFormat="1" x14ac:dyDescent="0.3">
      <c r="A149" s="40"/>
      <c r="B149" s="80"/>
      <c r="C149" s="35">
        <f>SUM(D149:G149)</f>
        <v>0</v>
      </c>
      <c r="D149" s="36"/>
      <c r="E149" s="36"/>
      <c r="F149" s="36"/>
      <c r="G149" s="36"/>
      <c r="H149" s="35"/>
      <c r="I149" s="35"/>
      <c r="J149" s="42"/>
      <c r="K149" s="42"/>
      <c r="L149" s="42"/>
      <c r="M149" s="35"/>
      <c r="N149" s="42"/>
      <c r="O149" s="42"/>
      <c r="P149" s="42"/>
      <c r="Q149" s="35"/>
      <c r="R149" s="42"/>
      <c r="S149" s="42"/>
      <c r="T149" s="42"/>
      <c r="U149" s="35"/>
      <c r="V149" s="42"/>
      <c r="W149" s="42"/>
      <c r="X149" s="42"/>
      <c r="Y149" s="35"/>
      <c r="Z149" s="37"/>
      <c r="AA149" s="78"/>
    </row>
    <row r="150" spans="1:27" s="38" customFormat="1" x14ac:dyDescent="0.3">
      <c r="A150" s="40"/>
      <c r="B150" s="80"/>
      <c r="C150" s="35">
        <f>SUM(D150:G150)</f>
        <v>0</v>
      </c>
      <c r="D150" s="36"/>
      <c r="E150" s="36"/>
      <c r="F150" s="36"/>
      <c r="G150" s="36"/>
      <c r="H150" s="35"/>
      <c r="I150" s="35"/>
      <c r="J150" s="42"/>
      <c r="K150" s="42"/>
      <c r="L150" s="42"/>
      <c r="M150" s="35"/>
      <c r="N150" s="42"/>
      <c r="O150" s="42"/>
      <c r="P150" s="42"/>
      <c r="Q150" s="35"/>
      <c r="R150" s="42"/>
      <c r="S150" s="42"/>
      <c r="T150" s="42"/>
      <c r="U150" s="35"/>
      <c r="V150" s="42"/>
      <c r="W150" s="42"/>
      <c r="X150" s="42"/>
      <c r="Y150" s="35"/>
      <c r="Z150" s="37"/>
      <c r="AA150" s="78"/>
    </row>
    <row r="151" spans="1:27" s="38" customFormat="1" x14ac:dyDescent="0.3">
      <c r="A151" s="40"/>
      <c r="B151" s="80"/>
      <c r="C151" s="35">
        <f>SUM(D151:G151)</f>
        <v>0</v>
      </c>
      <c r="D151" s="36"/>
      <c r="E151" s="36"/>
      <c r="F151" s="36"/>
      <c r="G151" s="36"/>
      <c r="H151" s="35"/>
      <c r="I151" s="35"/>
      <c r="J151" s="42"/>
      <c r="K151" s="42"/>
      <c r="L151" s="42"/>
      <c r="M151" s="35"/>
      <c r="N151" s="42"/>
      <c r="O151" s="42"/>
      <c r="P151" s="42"/>
      <c r="Q151" s="35"/>
      <c r="R151" s="42"/>
      <c r="S151" s="42"/>
      <c r="T151" s="42"/>
      <c r="U151" s="35"/>
      <c r="V151" s="42"/>
      <c r="W151" s="42"/>
      <c r="X151" s="42"/>
      <c r="Y151" s="35"/>
      <c r="Z151" s="37"/>
      <c r="AA151" s="78"/>
    </row>
    <row r="152" spans="1:27" s="38" customFormat="1" x14ac:dyDescent="0.3">
      <c r="A152" s="40"/>
      <c r="B152" s="81"/>
      <c r="C152" s="35"/>
      <c r="D152" s="36"/>
      <c r="E152" s="36"/>
      <c r="F152" s="36"/>
      <c r="G152" s="36"/>
      <c r="H152" s="35"/>
      <c r="I152" s="35"/>
      <c r="J152" s="42"/>
      <c r="K152" s="42"/>
      <c r="L152" s="42"/>
      <c r="M152" s="35"/>
      <c r="N152" s="42"/>
      <c r="O152" s="42"/>
      <c r="P152" s="42"/>
      <c r="Q152" s="35"/>
      <c r="R152" s="42"/>
      <c r="S152" s="42"/>
      <c r="T152" s="42"/>
      <c r="U152" s="35"/>
      <c r="V152" s="42"/>
      <c r="W152" s="42"/>
      <c r="X152" s="42"/>
      <c r="Y152" s="35"/>
      <c r="Z152" s="37"/>
      <c r="AA152" s="78"/>
    </row>
    <row r="153" spans="1:27" s="38" customFormat="1" ht="26.4" x14ac:dyDescent="0.3">
      <c r="A153" s="39">
        <v>340</v>
      </c>
      <c r="B153" s="39" t="s">
        <v>145</v>
      </c>
      <c r="C153" s="35">
        <f>SUM(D153:G153)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7"/>
      <c r="AA153" s="78"/>
    </row>
    <row r="154" spans="1:27" s="85" customFormat="1" x14ac:dyDescent="0.3">
      <c r="A154" s="82"/>
      <c r="B154" s="83" t="s">
        <v>37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7"/>
      <c r="AA154" s="84"/>
    </row>
    <row r="155" spans="1:27" s="1" customFormat="1" ht="18" customHeight="1" x14ac:dyDescent="0.3">
      <c r="A155" s="48"/>
      <c r="B155" s="49" t="s">
        <v>146</v>
      </c>
      <c r="C155" s="35">
        <f t="shared" ref="C155:C170" si="7">SUM(D155:G155)</f>
        <v>0</v>
      </c>
      <c r="D155" s="36"/>
      <c r="E155" s="36"/>
      <c r="F155" s="36"/>
      <c r="G155" s="36"/>
      <c r="H155" s="35"/>
      <c r="I155" s="35"/>
      <c r="J155" s="42"/>
      <c r="K155" s="42"/>
      <c r="L155" s="42"/>
      <c r="M155" s="35"/>
      <c r="N155" s="42"/>
      <c r="O155" s="42"/>
      <c r="P155" s="42"/>
      <c r="Q155" s="35"/>
      <c r="R155" s="42"/>
      <c r="S155" s="42"/>
      <c r="T155" s="42"/>
      <c r="U155" s="35"/>
      <c r="V155" s="42"/>
      <c r="W155" s="42"/>
      <c r="X155" s="42"/>
      <c r="Y155" s="35"/>
      <c r="Z155" s="37"/>
      <c r="AA155" s="78"/>
    </row>
    <row r="156" spans="1:27" s="1" customFormat="1" x14ac:dyDescent="0.3">
      <c r="A156" s="48"/>
      <c r="B156" s="49" t="s">
        <v>147</v>
      </c>
      <c r="C156" s="35">
        <f t="shared" si="7"/>
        <v>0</v>
      </c>
      <c r="D156" s="36"/>
      <c r="E156" s="36"/>
      <c r="F156" s="36"/>
      <c r="G156" s="36"/>
      <c r="H156" s="35"/>
      <c r="I156" s="35"/>
      <c r="J156" s="42"/>
      <c r="K156" s="42"/>
      <c r="L156" s="42"/>
      <c r="M156" s="35"/>
      <c r="N156" s="42"/>
      <c r="O156" s="42"/>
      <c r="P156" s="42"/>
      <c r="Q156" s="35"/>
      <c r="R156" s="42"/>
      <c r="S156" s="42"/>
      <c r="T156" s="42"/>
      <c r="U156" s="35"/>
      <c r="V156" s="42"/>
      <c r="W156" s="42"/>
      <c r="X156" s="42"/>
      <c r="Y156" s="35"/>
      <c r="Z156" s="37"/>
      <c r="AA156" s="78"/>
    </row>
    <row r="157" spans="1:27" s="1" customFormat="1" ht="12.75" customHeight="1" x14ac:dyDescent="0.3">
      <c r="A157" s="48"/>
      <c r="B157" s="49" t="s">
        <v>148</v>
      </c>
      <c r="C157" s="35">
        <f t="shared" si="7"/>
        <v>0</v>
      </c>
      <c r="D157" s="36"/>
      <c r="E157" s="36"/>
      <c r="F157" s="36"/>
      <c r="G157" s="36"/>
      <c r="H157" s="35"/>
      <c r="I157" s="35"/>
      <c r="J157" s="42"/>
      <c r="K157" s="42"/>
      <c r="L157" s="42"/>
      <c r="M157" s="35"/>
      <c r="N157" s="42"/>
      <c r="O157" s="42"/>
      <c r="P157" s="66"/>
      <c r="Q157" s="35"/>
      <c r="R157" s="42"/>
      <c r="S157" s="42"/>
      <c r="T157" s="66"/>
      <c r="U157" s="35"/>
      <c r="V157" s="42"/>
      <c r="W157" s="42"/>
      <c r="X157" s="42"/>
      <c r="Y157" s="35"/>
      <c r="Z157" s="37"/>
      <c r="AA157" s="78"/>
    </row>
    <row r="158" spans="1:27" s="1" customFormat="1" x14ac:dyDescent="0.3">
      <c r="A158" s="48"/>
      <c r="B158" s="49" t="s">
        <v>149</v>
      </c>
      <c r="C158" s="35">
        <f t="shared" si="7"/>
        <v>0</v>
      </c>
      <c r="D158" s="36"/>
      <c r="E158" s="36"/>
      <c r="F158" s="36"/>
      <c r="G158" s="36"/>
      <c r="H158" s="35"/>
      <c r="I158" s="35"/>
      <c r="J158" s="42"/>
      <c r="K158" s="42"/>
      <c r="L158" s="42"/>
      <c r="M158" s="35"/>
      <c r="N158" s="42"/>
      <c r="O158" s="42"/>
      <c r="P158" s="42"/>
      <c r="Q158" s="35"/>
      <c r="R158" s="42"/>
      <c r="S158" s="42"/>
      <c r="T158" s="42"/>
      <c r="U158" s="35"/>
      <c r="V158" s="42"/>
      <c r="W158" s="42"/>
      <c r="X158" s="42"/>
      <c r="Y158" s="35"/>
      <c r="Z158" s="37"/>
      <c r="AA158" s="78"/>
    </row>
    <row r="159" spans="1:27" s="1" customFormat="1" ht="14.25" customHeight="1" x14ac:dyDescent="0.3">
      <c r="A159" s="48"/>
      <c r="B159" s="49" t="s">
        <v>150</v>
      </c>
      <c r="C159" s="35">
        <f t="shared" si="7"/>
        <v>0</v>
      </c>
      <c r="D159" s="36"/>
      <c r="E159" s="36"/>
      <c r="F159" s="36"/>
      <c r="G159" s="36"/>
      <c r="H159" s="35"/>
      <c r="I159" s="35"/>
      <c r="J159" s="42"/>
      <c r="K159" s="42"/>
      <c r="L159" s="42"/>
      <c r="M159" s="35"/>
      <c r="N159" s="42"/>
      <c r="O159" s="42"/>
      <c r="P159" s="42"/>
      <c r="Q159" s="35"/>
      <c r="R159" s="42"/>
      <c r="S159" s="42"/>
      <c r="T159" s="66"/>
      <c r="U159" s="35"/>
      <c r="V159" s="42"/>
      <c r="W159" s="42"/>
      <c r="X159" s="42"/>
      <c r="Y159" s="35"/>
      <c r="Z159" s="37"/>
      <c r="AA159" s="78"/>
    </row>
    <row r="160" spans="1:27" s="1" customFormat="1" x14ac:dyDescent="0.3">
      <c r="A160" s="48"/>
      <c r="B160" s="49" t="s">
        <v>151</v>
      </c>
      <c r="C160" s="35">
        <f t="shared" si="7"/>
        <v>0</v>
      </c>
      <c r="D160" s="36"/>
      <c r="E160" s="36"/>
      <c r="F160" s="36"/>
      <c r="G160" s="36"/>
      <c r="H160" s="35"/>
      <c r="I160" s="35"/>
      <c r="J160" s="42"/>
      <c r="K160" s="42"/>
      <c r="L160" s="42"/>
      <c r="M160" s="35"/>
      <c r="N160" s="42"/>
      <c r="O160" s="42"/>
      <c r="P160" s="42"/>
      <c r="Q160" s="35"/>
      <c r="R160" s="42"/>
      <c r="S160" s="42"/>
      <c r="T160" s="42"/>
      <c r="U160" s="35"/>
      <c r="V160" s="42"/>
      <c r="W160" s="42"/>
      <c r="X160" s="42"/>
      <c r="Y160" s="35"/>
      <c r="Z160" s="37"/>
      <c r="AA160" s="78"/>
    </row>
    <row r="161" spans="1:27" s="1" customFormat="1" x14ac:dyDescent="0.3">
      <c r="A161" s="48"/>
      <c r="B161" s="49" t="s">
        <v>152</v>
      </c>
      <c r="C161" s="35">
        <f t="shared" si="7"/>
        <v>0</v>
      </c>
      <c r="D161" s="36"/>
      <c r="E161" s="36"/>
      <c r="F161" s="36"/>
      <c r="G161" s="36"/>
      <c r="H161" s="35"/>
      <c r="I161" s="35"/>
      <c r="J161" s="42"/>
      <c r="K161" s="42"/>
      <c r="L161" s="42"/>
      <c r="M161" s="35"/>
      <c r="N161" s="42"/>
      <c r="O161" s="42"/>
      <c r="P161" s="42"/>
      <c r="Q161" s="35"/>
      <c r="R161" s="42"/>
      <c r="S161" s="42"/>
      <c r="T161" s="66"/>
      <c r="U161" s="35"/>
      <c r="V161" s="42"/>
      <c r="W161" s="42"/>
      <c r="X161" s="42"/>
      <c r="Y161" s="35"/>
      <c r="Z161" s="37"/>
      <c r="AA161" s="78"/>
    </row>
    <row r="162" spans="1:27" s="1" customFormat="1" x14ac:dyDescent="0.3">
      <c r="A162" s="48"/>
      <c r="B162" s="49" t="s">
        <v>153</v>
      </c>
      <c r="C162" s="35">
        <f t="shared" si="7"/>
        <v>0</v>
      </c>
      <c r="D162" s="36"/>
      <c r="E162" s="36"/>
      <c r="F162" s="36"/>
      <c r="G162" s="36"/>
      <c r="H162" s="35"/>
      <c r="I162" s="35"/>
      <c r="J162" s="42"/>
      <c r="K162" s="42"/>
      <c r="L162" s="42"/>
      <c r="M162" s="35"/>
      <c r="N162" s="42"/>
      <c r="O162" s="42"/>
      <c r="P162" s="42"/>
      <c r="Q162" s="35"/>
      <c r="R162" s="42"/>
      <c r="S162" s="42"/>
      <c r="T162" s="66"/>
      <c r="U162" s="35"/>
      <c r="V162" s="42"/>
      <c r="W162" s="42"/>
      <c r="X162" s="42"/>
      <c r="Y162" s="35"/>
      <c r="Z162" s="37"/>
      <c r="AA162" s="78"/>
    </row>
    <row r="163" spans="1:27" s="1" customFormat="1" x14ac:dyDescent="0.3">
      <c r="A163" s="48"/>
      <c r="B163" s="49" t="s">
        <v>154</v>
      </c>
      <c r="C163" s="35">
        <f t="shared" si="7"/>
        <v>0</v>
      </c>
      <c r="D163" s="36"/>
      <c r="E163" s="36"/>
      <c r="F163" s="36"/>
      <c r="G163" s="36"/>
      <c r="H163" s="35"/>
      <c r="I163" s="35"/>
      <c r="J163" s="42"/>
      <c r="K163" s="42"/>
      <c r="L163" s="42"/>
      <c r="M163" s="35"/>
      <c r="N163" s="42"/>
      <c r="O163" s="42"/>
      <c r="P163" s="42"/>
      <c r="Q163" s="35"/>
      <c r="R163" s="42"/>
      <c r="S163" s="42"/>
      <c r="T163" s="42"/>
      <c r="U163" s="35"/>
      <c r="V163" s="42"/>
      <c r="W163" s="42"/>
      <c r="X163" s="42"/>
      <c r="Y163" s="35"/>
      <c r="Z163" s="37"/>
      <c r="AA163" s="78"/>
    </row>
    <row r="164" spans="1:27" s="1" customFormat="1" x14ac:dyDescent="0.3">
      <c r="A164" s="48"/>
      <c r="B164" s="49" t="s">
        <v>155</v>
      </c>
      <c r="C164" s="35">
        <f t="shared" si="7"/>
        <v>0</v>
      </c>
      <c r="D164" s="36"/>
      <c r="E164" s="36"/>
      <c r="F164" s="36"/>
      <c r="G164" s="36"/>
      <c r="H164" s="35"/>
      <c r="I164" s="35"/>
      <c r="J164" s="42"/>
      <c r="K164" s="42"/>
      <c r="L164" s="42"/>
      <c r="M164" s="35"/>
      <c r="N164" s="42"/>
      <c r="O164" s="42"/>
      <c r="P164" s="42"/>
      <c r="Q164" s="35"/>
      <c r="R164" s="42"/>
      <c r="S164" s="42"/>
      <c r="T164" s="42"/>
      <c r="U164" s="35"/>
      <c r="V164" s="42"/>
      <c r="W164" s="42"/>
      <c r="X164" s="42"/>
      <c r="Y164" s="35"/>
      <c r="Z164" s="37"/>
      <c r="AA164" s="78"/>
    </row>
    <row r="165" spans="1:27" s="1" customFormat="1" x14ac:dyDescent="0.3">
      <c r="A165" s="48"/>
      <c r="B165" s="49" t="s">
        <v>156</v>
      </c>
      <c r="C165" s="35">
        <f t="shared" si="7"/>
        <v>0</v>
      </c>
      <c r="D165" s="36"/>
      <c r="E165" s="36"/>
      <c r="F165" s="36"/>
      <c r="G165" s="36"/>
      <c r="H165" s="35"/>
      <c r="I165" s="35"/>
      <c r="J165" s="42"/>
      <c r="K165" s="42"/>
      <c r="L165" s="42"/>
      <c r="M165" s="35"/>
      <c r="N165" s="42"/>
      <c r="O165" s="42"/>
      <c r="P165" s="42"/>
      <c r="Q165" s="35"/>
      <c r="R165" s="42"/>
      <c r="S165" s="42"/>
      <c r="T165" s="42"/>
      <c r="U165" s="35"/>
      <c r="V165" s="42"/>
      <c r="W165" s="42"/>
      <c r="X165" s="42"/>
      <c r="Y165" s="35"/>
      <c r="Z165" s="37"/>
      <c r="AA165" s="78"/>
    </row>
    <row r="166" spans="1:27" s="1" customFormat="1" x14ac:dyDescent="0.3">
      <c r="A166" s="48"/>
      <c r="B166" s="49" t="s">
        <v>157</v>
      </c>
      <c r="C166" s="35">
        <f t="shared" si="7"/>
        <v>0</v>
      </c>
      <c r="D166" s="36"/>
      <c r="E166" s="36"/>
      <c r="F166" s="36"/>
      <c r="G166" s="36"/>
      <c r="H166" s="35"/>
      <c r="I166" s="35"/>
      <c r="J166" s="42"/>
      <c r="K166" s="42"/>
      <c r="L166" s="42"/>
      <c r="M166" s="35"/>
      <c r="N166" s="42"/>
      <c r="O166" s="42"/>
      <c r="P166" s="42"/>
      <c r="Q166" s="35"/>
      <c r="R166" s="42"/>
      <c r="S166" s="42"/>
      <c r="T166" s="42"/>
      <c r="U166" s="35"/>
      <c r="V166" s="42"/>
      <c r="W166" s="42"/>
      <c r="X166" s="42"/>
      <c r="Y166" s="35"/>
      <c r="Z166" s="37"/>
      <c r="AA166" s="78"/>
    </row>
    <row r="167" spans="1:27" s="1" customFormat="1" ht="12.75" customHeight="1" x14ac:dyDescent="0.3">
      <c r="A167" s="48"/>
      <c r="B167" s="56"/>
      <c r="C167" s="35">
        <f t="shared" si="7"/>
        <v>0</v>
      </c>
      <c r="D167" s="36"/>
      <c r="E167" s="36"/>
      <c r="F167" s="36"/>
      <c r="G167" s="36"/>
      <c r="H167" s="35"/>
      <c r="I167" s="35"/>
      <c r="J167" s="42"/>
      <c r="K167" s="42"/>
      <c r="L167" s="42"/>
      <c r="M167" s="35"/>
      <c r="N167" s="42"/>
      <c r="O167" s="42"/>
      <c r="P167" s="42"/>
      <c r="Q167" s="35"/>
      <c r="R167" s="42"/>
      <c r="S167" s="42"/>
      <c r="T167" s="42"/>
      <c r="U167" s="35"/>
      <c r="V167" s="42"/>
      <c r="W167" s="42"/>
      <c r="X167" s="42"/>
      <c r="Y167" s="35"/>
      <c r="Z167" s="37"/>
      <c r="AA167" s="78"/>
    </row>
    <row r="168" spans="1:27" s="1" customFormat="1" ht="12.75" customHeight="1" x14ac:dyDescent="0.3">
      <c r="A168" s="48"/>
      <c r="B168" s="56"/>
      <c r="C168" s="35">
        <f t="shared" si="7"/>
        <v>0</v>
      </c>
      <c r="D168" s="36"/>
      <c r="E168" s="36"/>
      <c r="F168" s="36"/>
      <c r="G168" s="36"/>
      <c r="H168" s="35"/>
      <c r="I168" s="35"/>
      <c r="J168" s="42"/>
      <c r="K168" s="42"/>
      <c r="L168" s="42"/>
      <c r="M168" s="35"/>
      <c r="N168" s="42"/>
      <c r="O168" s="42"/>
      <c r="P168" s="42"/>
      <c r="Q168" s="35"/>
      <c r="R168" s="42"/>
      <c r="S168" s="42"/>
      <c r="T168" s="42"/>
      <c r="U168" s="35"/>
      <c r="V168" s="42"/>
      <c r="W168" s="42"/>
      <c r="X168" s="42"/>
      <c r="Y168" s="35"/>
      <c r="Z168" s="37"/>
      <c r="AA168" s="78"/>
    </row>
    <row r="169" spans="1:27" s="1" customFormat="1" ht="12.75" customHeight="1" x14ac:dyDescent="0.3">
      <c r="A169" s="48"/>
      <c r="B169" s="56"/>
      <c r="C169" s="35">
        <f t="shared" si="7"/>
        <v>0</v>
      </c>
      <c r="D169" s="36"/>
      <c r="E169" s="36"/>
      <c r="F169" s="36"/>
      <c r="G169" s="36"/>
      <c r="H169" s="35"/>
      <c r="I169" s="35"/>
      <c r="J169" s="42"/>
      <c r="K169" s="42"/>
      <c r="L169" s="42"/>
      <c r="M169" s="35"/>
      <c r="N169" s="42"/>
      <c r="O169" s="42"/>
      <c r="P169" s="42"/>
      <c r="Q169" s="35"/>
      <c r="R169" s="42"/>
      <c r="S169" s="42"/>
      <c r="T169" s="42"/>
      <c r="U169" s="35"/>
      <c r="V169" s="42"/>
      <c r="W169" s="42"/>
      <c r="X169" s="42"/>
      <c r="Y169" s="35"/>
      <c r="Z169" s="37"/>
      <c r="AA169" s="78"/>
    </row>
    <row r="170" spans="1:27" s="1" customFormat="1" x14ac:dyDescent="0.3">
      <c r="A170" s="48"/>
      <c r="B170" s="56"/>
      <c r="C170" s="35">
        <f t="shared" si="7"/>
        <v>0</v>
      </c>
      <c r="D170" s="36"/>
      <c r="E170" s="36"/>
      <c r="F170" s="36"/>
      <c r="G170" s="36"/>
      <c r="H170" s="35"/>
      <c r="I170" s="35"/>
      <c r="J170" s="42"/>
      <c r="K170" s="42"/>
      <c r="L170" s="42"/>
      <c r="M170" s="35"/>
      <c r="N170" s="42"/>
      <c r="O170" s="42"/>
      <c r="P170" s="42"/>
      <c r="Q170" s="35"/>
      <c r="R170" s="42"/>
      <c r="S170" s="42"/>
      <c r="T170" s="42"/>
      <c r="U170" s="35"/>
      <c r="V170" s="42"/>
      <c r="W170" s="42"/>
      <c r="X170" s="42"/>
      <c r="Y170" s="35"/>
      <c r="Z170" s="37"/>
      <c r="AA170" s="78"/>
    </row>
    <row r="171" spans="1:27" s="38" customFormat="1" x14ac:dyDescent="0.3">
      <c r="A171" s="86"/>
      <c r="B171" s="86" t="s">
        <v>158</v>
      </c>
      <c r="C171" s="35">
        <f>SUM(C4:C5,C9,C12,C29:C30,C41,C47,C85,C128,C135,C145,C153)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7"/>
      <c r="AA171" s="78"/>
    </row>
    <row r="172" spans="1:27" x14ac:dyDescent="0.3">
      <c r="A172" s="87"/>
      <c r="B172" s="87"/>
      <c r="C172" s="35">
        <f>SUM(C173:C179)</f>
        <v>0</v>
      </c>
      <c r="D172" s="36"/>
      <c r="E172" s="36"/>
      <c r="F172" s="36"/>
      <c r="G172" s="36"/>
      <c r="H172" s="35"/>
      <c r="I172" s="35"/>
      <c r="J172" s="36"/>
      <c r="K172" s="36"/>
      <c r="L172" s="36"/>
      <c r="M172" s="35"/>
      <c r="N172" s="88"/>
      <c r="O172" s="88"/>
      <c r="P172" s="88"/>
      <c r="Q172" s="35"/>
      <c r="R172" s="88"/>
      <c r="S172" s="88"/>
      <c r="T172" s="88"/>
      <c r="U172" s="35"/>
      <c r="V172" s="88"/>
      <c r="W172" s="88"/>
      <c r="X172" s="88"/>
      <c r="Y172" s="35"/>
      <c r="Z172" s="37"/>
    </row>
    <row r="173" spans="1:27" x14ac:dyDescent="0.3">
      <c r="A173" s="54"/>
      <c r="B173" s="89" t="s">
        <v>159</v>
      </c>
      <c r="C173" s="37">
        <f>C171-C4-C9-C30-C5-C12-C41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7" x14ac:dyDescent="0.3">
      <c r="A174" s="54"/>
      <c r="B174" s="90">
        <v>211</v>
      </c>
      <c r="C174" s="88">
        <f>C4</f>
        <v>0</v>
      </c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37"/>
    </row>
    <row r="175" spans="1:27" x14ac:dyDescent="0.3">
      <c r="A175" s="54"/>
      <c r="B175" s="90">
        <v>212</v>
      </c>
      <c r="C175" s="88">
        <f>C5</f>
        <v>0</v>
      </c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37"/>
    </row>
    <row r="176" spans="1:27" x14ac:dyDescent="0.3">
      <c r="A176" s="54"/>
      <c r="B176" s="90">
        <v>213</v>
      </c>
      <c r="C176" s="88">
        <f>C9</f>
        <v>0</v>
      </c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37"/>
    </row>
    <row r="177" spans="1:27" x14ac:dyDescent="0.3">
      <c r="A177" s="54"/>
      <c r="B177" s="90">
        <v>221</v>
      </c>
      <c r="C177" s="88">
        <f>C12</f>
        <v>0</v>
      </c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37"/>
    </row>
    <row r="178" spans="1:27" x14ac:dyDescent="0.3">
      <c r="A178" s="54"/>
      <c r="B178" s="91">
        <v>223</v>
      </c>
      <c r="C178" s="88">
        <f>C30</f>
        <v>0</v>
      </c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37"/>
    </row>
    <row r="179" spans="1:27" x14ac:dyDescent="0.3">
      <c r="A179" s="92"/>
      <c r="B179" s="93">
        <v>224</v>
      </c>
      <c r="C179" s="88">
        <f>C41</f>
        <v>0</v>
      </c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37"/>
    </row>
    <row r="180" spans="1:27" x14ac:dyDescent="0.3">
      <c r="A180" s="94"/>
      <c r="B180" s="95" t="s">
        <v>160</v>
      </c>
      <c r="C180" s="37">
        <f>SUM(C184:C186)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7" x14ac:dyDescent="0.3">
      <c r="B181" s="47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7"/>
      <c r="AA181" s="47"/>
    </row>
    <row r="182" spans="1:27" ht="15.6" x14ac:dyDescent="0.3">
      <c r="A182" s="96"/>
      <c r="B182" s="97" t="s">
        <v>161</v>
      </c>
      <c r="C182" s="35">
        <f>C172-C173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7"/>
    </row>
    <row r="183" spans="1:27" ht="15.6" x14ac:dyDescent="0.3">
      <c r="A183" s="96"/>
      <c r="B183" s="98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7"/>
      <c r="AA183" s="47"/>
    </row>
    <row r="184" spans="1:27" x14ac:dyDescent="0.3">
      <c r="A184" s="96"/>
      <c r="B184" s="99" t="s">
        <v>162</v>
      </c>
      <c r="C184" s="37">
        <f>SUM(D184:G184)</f>
        <v>0</v>
      </c>
      <c r="D184" s="36"/>
      <c r="E184" s="36"/>
      <c r="F184" s="36"/>
      <c r="G184" s="36"/>
      <c r="H184" s="37"/>
      <c r="I184" s="37"/>
      <c r="J184" s="36"/>
      <c r="K184" s="36"/>
      <c r="L184" s="36"/>
      <c r="M184" s="37"/>
      <c r="N184" s="36"/>
      <c r="O184" s="36"/>
      <c r="P184" s="36"/>
      <c r="Q184" s="37"/>
      <c r="R184" s="36"/>
      <c r="S184" s="36"/>
      <c r="T184" s="36"/>
      <c r="U184" s="37"/>
      <c r="V184" s="36"/>
      <c r="W184" s="36"/>
      <c r="X184" s="36"/>
      <c r="Y184" s="37"/>
      <c r="Z184" s="37"/>
    </row>
    <row r="185" spans="1:27" x14ac:dyDescent="0.3">
      <c r="A185" s="96"/>
      <c r="B185" s="99" t="s">
        <v>163</v>
      </c>
      <c r="C185" s="37">
        <f>SUM(D185:G185)</f>
        <v>0</v>
      </c>
      <c r="D185" s="36"/>
      <c r="E185" s="36"/>
      <c r="F185" s="36"/>
      <c r="G185" s="36"/>
      <c r="H185" s="37"/>
      <c r="I185" s="37"/>
      <c r="J185" s="36"/>
      <c r="K185" s="36"/>
      <c r="L185" s="36"/>
      <c r="M185" s="37"/>
      <c r="N185" s="36"/>
      <c r="O185" s="36"/>
      <c r="P185" s="36"/>
      <c r="Q185" s="37"/>
      <c r="R185" s="36"/>
      <c r="S185" s="36"/>
      <c r="T185" s="36"/>
      <c r="U185" s="37"/>
      <c r="V185" s="36"/>
      <c r="W185" s="36"/>
      <c r="X185" s="36"/>
      <c r="Y185" s="37"/>
      <c r="Z185" s="37"/>
      <c r="AA185" s="55">
        <v>1660</v>
      </c>
    </row>
    <row r="186" spans="1:27" x14ac:dyDescent="0.3">
      <c r="A186" s="96"/>
      <c r="B186" s="99" t="s">
        <v>164</v>
      </c>
      <c r="C186" s="37">
        <f>SUM(D186:G186)</f>
        <v>0</v>
      </c>
      <c r="D186" s="36"/>
      <c r="E186" s="36"/>
      <c r="F186" s="36"/>
      <c r="G186" s="36"/>
      <c r="H186" s="37"/>
      <c r="I186" s="37"/>
      <c r="J186" s="36"/>
      <c r="K186" s="36"/>
      <c r="L186" s="36"/>
      <c r="M186" s="37"/>
      <c r="N186" s="36"/>
      <c r="O186" s="36"/>
      <c r="P186" s="36"/>
      <c r="Q186" s="37"/>
      <c r="R186" s="36"/>
      <c r="S186" s="36"/>
      <c r="T186" s="36"/>
      <c r="U186" s="37"/>
      <c r="V186" s="36"/>
      <c r="W186" s="36"/>
      <c r="X186" s="36"/>
      <c r="Y186" s="37"/>
      <c r="Z186" s="37"/>
    </row>
    <row r="187" spans="1:27" ht="21.75" customHeight="1" x14ac:dyDescent="0.3">
      <c r="A187" s="412"/>
      <c r="B187" s="412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7"/>
      <c r="AA187" s="47"/>
    </row>
    <row r="188" spans="1:27" x14ac:dyDescent="0.3">
      <c r="A188" s="96"/>
      <c r="B188" s="99" t="s">
        <v>165</v>
      </c>
      <c r="C188" s="100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7"/>
      <c r="AA188" s="47"/>
    </row>
    <row r="189" spans="1:27" s="61" customFormat="1" ht="15" customHeight="1" x14ac:dyDescent="0.3">
      <c r="A189" s="101">
        <v>225</v>
      </c>
      <c r="B189" s="102" t="s">
        <v>65</v>
      </c>
      <c r="C189" s="35">
        <f>SUM(C191:C198)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7"/>
    </row>
    <row r="190" spans="1:27" s="105" customFormat="1" ht="15" customHeight="1" x14ac:dyDescent="0.3">
      <c r="A190" s="103"/>
      <c r="B190" s="104" t="s">
        <v>37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7"/>
    </row>
    <row r="191" spans="1:27" s="63" customFormat="1" ht="25.5" customHeight="1" x14ac:dyDescent="0.3">
      <c r="A191" s="406"/>
      <c r="B191" s="106" t="s">
        <v>68</v>
      </c>
      <c r="C191" s="35">
        <f t="shared" ref="C191:C196" si="8">SUM(D191:G191)</f>
        <v>0</v>
      </c>
      <c r="D191" s="36"/>
      <c r="E191" s="36"/>
      <c r="F191" s="36"/>
      <c r="G191" s="36"/>
      <c r="H191" s="35"/>
      <c r="I191" s="35"/>
      <c r="J191" s="36"/>
      <c r="K191" s="36"/>
      <c r="L191" s="36"/>
      <c r="M191" s="35"/>
      <c r="N191" s="88"/>
      <c r="O191" s="88"/>
      <c r="P191" s="88"/>
      <c r="Q191" s="35"/>
      <c r="R191" s="88"/>
      <c r="S191" s="88"/>
      <c r="T191" s="88"/>
      <c r="U191" s="35"/>
      <c r="V191" s="88"/>
      <c r="W191" s="88"/>
      <c r="X191" s="88"/>
      <c r="Y191" s="35"/>
      <c r="Z191" s="37"/>
    </row>
    <row r="192" spans="1:27" s="63" customFormat="1" ht="25.5" customHeight="1" x14ac:dyDescent="0.3">
      <c r="A192" s="406"/>
      <c r="B192" s="107" t="s">
        <v>69</v>
      </c>
      <c r="C192" s="35">
        <f t="shared" si="8"/>
        <v>0</v>
      </c>
      <c r="D192" s="36"/>
      <c r="E192" s="36"/>
      <c r="F192" s="36"/>
      <c r="G192" s="36"/>
      <c r="H192" s="35"/>
      <c r="I192" s="35"/>
      <c r="J192" s="36"/>
      <c r="K192" s="36"/>
      <c r="L192" s="36"/>
      <c r="M192" s="35"/>
      <c r="N192" s="88"/>
      <c r="O192" s="88"/>
      <c r="P192" s="88"/>
      <c r="Q192" s="35"/>
      <c r="R192" s="88"/>
      <c r="S192" s="88"/>
      <c r="T192" s="88"/>
      <c r="U192" s="35"/>
      <c r="V192" s="88"/>
      <c r="W192" s="88"/>
      <c r="X192" s="88"/>
      <c r="Y192" s="35"/>
      <c r="Z192" s="37"/>
    </row>
    <row r="193" spans="1:26" s="63" customFormat="1" ht="12.75" customHeight="1" x14ac:dyDescent="0.3">
      <c r="A193" s="406"/>
      <c r="B193" s="107" t="s">
        <v>166</v>
      </c>
      <c r="C193" s="35">
        <f t="shared" si="8"/>
        <v>0</v>
      </c>
      <c r="D193" s="36"/>
      <c r="E193" s="36"/>
      <c r="F193" s="36"/>
      <c r="G193" s="36"/>
      <c r="H193" s="35"/>
      <c r="I193" s="35"/>
      <c r="J193" s="36"/>
      <c r="K193" s="36"/>
      <c r="L193" s="36"/>
      <c r="M193" s="35"/>
      <c r="N193" s="88"/>
      <c r="O193" s="88"/>
      <c r="P193" s="88"/>
      <c r="Q193" s="35"/>
      <c r="R193" s="88"/>
      <c r="S193" s="88"/>
      <c r="T193" s="88"/>
      <c r="U193" s="35"/>
      <c r="V193" s="88"/>
      <c r="W193" s="88"/>
      <c r="X193" s="88"/>
      <c r="Y193" s="35"/>
      <c r="Z193" s="37"/>
    </row>
    <row r="194" spans="1:26" s="63" customFormat="1" x14ac:dyDescent="0.3">
      <c r="A194" s="108"/>
      <c r="B194" s="109" t="s">
        <v>80</v>
      </c>
      <c r="C194" s="35">
        <f t="shared" si="8"/>
        <v>0</v>
      </c>
      <c r="D194" s="36"/>
      <c r="E194" s="36"/>
      <c r="F194" s="36"/>
      <c r="G194" s="36"/>
      <c r="H194" s="35"/>
      <c r="I194" s="35"/>
      <c r="J194" s="36"/>
      <c r="K194" s="36"/>
      <c r="L194" s="36"/>
      <c r="M194" s="35"/>
      <c r="N194" s="88"/>
      <c r="O194" s="88"/>
      <c r="P194" s="88"/>
      <c r="Q194" s="35"/>
      <c r="R194" s="88"/>
      <c r="S194" s="88"/>
      <c r="T194" s="110"/>
      <c r="U194" s="35"/>
      <c r="V194" s="88"/>
      <c r="W194" s="88"/>
      <c r="X194" s="88"/>
      <c r="Y194" s="35"/>
      <c r="Z194" s="37"/>
    </row>
    <row r="195" spans="1:26" s="63" customFormat="1" x14ac:dyDescent="0.3">
      <c r="A195" s="111"/>
      <c r="B195" s="112" t="s">
        <v>167</v>
      </c>
      <c r="C195" s="35">
        <f t="shared" si="8"/>
        <v>0</v>
      </c>
      <c r="D195" s="36"/>
      <c r="E195" s="36"/>
      <c r="F195" s="36"/>
      <c r="G195" s="36"/>
      <c r="H195" s="35"/>
      <c r="I195" s="35"/>
      <c r="J195" s="36"/>
      <c r="K195" s="36"/>
      <c r="L195" s="36"/>
      <c r="M195" s="35"/>
      <c r="N195" s="88"/>
      <c r="O195" s="88"/>
      <c r="P195" s="88"/>
      <c r="Q195" s="35"/>
      <c r="R195" s="88"/>
      <c r="S195" s="88"/>
      <c r="T195" s="88"/>
      <c r="U195" s="35"/>
      <c r="V195" s="88"/>
      <c r="W195" s="88"/>
      <c r="X195" s="88"/>
      <c r="Y195" s="35"/>
      <c r="Z195" s="37"/>
    </row>
    <row r="196" spans="1:26" s="63" customFormat="1" x14ac:dyDescent="0.3">
      <c r="A196" s="111"/>
      <c r="B196" s="113" t="s">
        <v>168</v>
      </c>
      <c r="C196" s="35">
        <f t="shared" si="8"/>
        <v>0</v>
      </c>
      <c r="D196" s="36"/>
      <c r="E196" s="36"/>
      <c r="F196" s="36"/>
      <c r="G196" s="36"/>
      <c r="H196" s="35"/>
      <c r="I196" s="35"/>
      <c r="J196" s="36"/>
      <c r="K196" s="36"/>
      <c r="L196" s="36"/>
      <c r="M196" s="35"/>
      <c r="N196" s="88"/>
      <c r="O196" s="88"/>
      <c r="P196" s="88"/>
      <c r="Q196" s="35"/>
      <c r="R196" s="88"/>
      <c r="S196" s="88"/>
      <c r="T196" s="88"/>
      <c r="U196" s="35"/>
      <c r="V196" s="88"/>
      <c r="W196" s="88"/>
      <c r="X196" s="88"/>
      <c r="Y196" s="35"/>
      <c r="Z196" s="37"/>
    </row>
    <row r="197" spans="1:26" s="63" customFormat="1" x14ac:dyDescent="0.3">
      <c r="A197" s="111"/>
      <c r="B197" s="113"/>
      <c r="C197" s="35"/>
      <c r="D197" s="36"/>
      <c r="E197" s="36"/>
      <c r="F197" s="36"/>
      <c r="G197" s="36"/>
      <c r="H197" s="35"/>
      <c r="I197" s="35"/>
      <c r="J197" s="36"/>
      <c r="K197" s="36"/>
      <c r="L197" s="36"/>
      <c r="M197" s="35"/>
      <c r="N197" s="88"/>
      <c r="O197" s="88"/>
      <c r="P197" s="88"/>
      <c r="Q197" s="35"/>
      <c r="R197" s="88"/>
      <c r="S197" s="88"/>
      <c r="T197" s="88"/>
      <c r="U197" s="35"/>
      <c r="V197" s="88"/>
      <c r="W197" s="88"/>
      <c r="X197" s="88"/>
      <c r="Y197" s="35"/>
      <c r="Z197" s="37"/>
    </row>
    <row r="198" spans="1:26" s="70" customFormat="1" x14ac:dyDescent="0.3">
      <c r="A198" s="114"/>
      <c r="B198" s="115" t="s">
        <v>83</v>
      </c>
      <c r="C198" s="35"/>
      <c r="D198" s="36"/>
      <c r="E198" s="36"/>
      <c r="F198" s="36"/>
      <c r="G198" s="36"/>
      <c r="H198" s="35"/>
      <c r="I198" s="35"/>
      <c r="J198" s="36"/>
      <c r="K198" s="36"/>
      <c r="L198" s="36"/>
      <c r="M198" s="35"/>
      <c r="N198" s="88"/>
      <c r="O198" s="88"/>
      <c r="P198" s="88"/>
      <c r="Q198" s="35"/>
      <c r="R198" s="88"/>
      <c r="S198" s="88"/>
      <c r="T198" s="88"/>
      <c r="U198" s="35"/>
      <c r="V198" s="88"/>
      <c r="W198" s="88"/>
      <c r="X198" s="88"/>
      <c r="Y198" s="35"/>
      <c r="Z198" s="37"/>
    </row>
    <row r="199" spans="1:26" s="38" customFormat="1" ht="15" customHeight="1" x14ac:dyDescent="0.3">
      <c r="A199" s="116">
        <v>226</v>
      </c>
      <c r="B199" s="117" t="s">
        <v>97</v>
      </c>
      <c r="C199" s="35">
        <f>SUM(D199:G199)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7"/>
    </row>
    <row r="200" spans="1:26" s="74" customFormat="1" ht="15" customHeight="1" x14ac:dyDescent="0.3">
      <c r="A200" s="118"/>
      <c r="B200" s="109" t="s">
        <v>37</v>
      </c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7"/>
    </row>
    <row r="201" spans="1:26" s="63" customFormat="1" ht="15" customHeight="1" x14ac:dyDescent="0.3">
      <c r="A201" s="119"/>
      <c r="B201" s="120" t="s">
        <v>116</v>
      </c>
      <c r="C201" s="35">
        <f t="shared" ref="C201:C208" si="9">SUM(D201:G201)</f>
        <v>0</v>
      </c>
      <c r="D201" s="36"/>
      <c r="E201" s="36"/>
      <c r="F201" s="36"/>
      <c r="G201" s="36"/>
      <c r="H201" s="35"/>
      <c r="I201" s="35"/>
      <c r="J201" s="36"/>
      <c r="K201" s="36"/>
      <c r="L201" s="36"/>
      <c r="M201" s="35"/>
      <c r="N201" s="88"/>
      <c r="O201" s="88"/>
      <c r="P201" s="88"/>
      <c r="Q201" s="35"/>
      <c r="R201" s="88"/>
      <c r="S201" s="88"/>
      <c r="T201" s="88"/>
      <c r="U201" s="35"/>
      <c r="V201" s="88"/>
      <c r="W201" s="88"/>
      <c r="X201" s="88"/>
      <c r="Y201" s="35"/>
      <c r="Z201" s="37"/>
    </row>
    <row r="202" spans="1:26" s="63" customFormat="1" ht="15" customHeight="1" x14ac:dyDescent="0.3">
      <c r="A202" s="119"/>
      <c r="B202" s="120" t="s">
        <v>167</v>
      </c>
      <c r="C202" s="35">
        <f t="shared" si="9"/>
        <v>0</v>
      </c>
      <c r="D202" s="36"/>
      <c r="E202" s="36"/>
      <c r="F202" s="36"/>
      <c r="G202" s="36"/>
      <c r="H202" s="35"/>
      <c r="I202" s="35"/>
      <c r="J202" s="36"/>
      <c r="K202" s="36"/>
      <c r="L202" s="36"/>
      <c r="M202" s="35"/>
      <c r="N202" s="88"/>
      <c r="O202" s="88"/>
      <c r="P202" s="88"/>
      <c r="Q202" s="35"/>
      <c r="R202" s="88"/>
      <c r="S202" s="88"/>
      <c r="T202" s="88"/>
      <c r="U202" s="35"/>
      <c r="V202" s="88"/>
      <c r="W202" s="88"/>
      <c r="X202" s="88"/>
      <c r="Y202" s="35"/>
      <c r="Z202" s="37"/>
    </row>
    <row r="203" spans="1:26" s="63" customFormat="1" x14ac:dyDescent="0.3">
      <c r="A203" s="119"/>
      <c r="B203" s="120" t="s">
        <v>169</v>
      </c>
      <c r="C203" s="35">
        <f t="shared" si="9"/>
        <v>0</v>
      </c>
      <c r="D203" s="36"/>
      <c r="E203" s="36"/>
      <c r="F203" s="36"/>
      <c r="G203" s="36"/>
      <c r="H203" s="35"/>
      <c r="I203" s="35"/>
      <c r="J203" s="36"/>
      <c r="K203" s="36"/>
      <c r="L203" s="36"/>
      <c r="M203" s="35"/>
      <c r="N203" s="88"/>
      <c r="O203" s="88"/>
      <c r="P203" s="88"/>
      <c r="Q203" s="35"/>
      <c r="R203" s="88"/>
      <c r="S203" s="88"/>
      <c r="T203" s="88"/>
      <c r="U203" s="35"/>
      <c r="V203" s="88"/>
      <c r="W203" s="88"/>
      <c r="X203" s="88"/>
      <c r="Y203" s="35"/>
      <c r="Z203" s="37"/>
    </row>
    <row r="204" spans="1:26" s="63" customFormat="1" ht="15" customHeight="1" x14ac:dyDescent="0.3">
      <c r="A204" s="119"/>
      <c r="B204" s="121" t="s">
        <v>170</v>
      </c>
      <c r="C204" s="35">
        <f t="shared" si="9"/>
        <v>0</v>
      </c>
      <c r="D204" s="36"/>
      <c r="E204" s="36"/>
      <c r="F204" s="36"/>
      <c r="G204" s="36"/>
      <c r="H204" s="35"/>
      <c r="I204" s="35"/>
      <c r="J204" s="36"/>
      <c r="K204" s="36"/>
      <c r="L204" s="36"/>
      <c r="M204" s="35"/>
      <c r="N204" s="88"/>
      <c r="O204" s="88"/>
      <c r="P204" s="88"/>
      <c r="Q204" s="35"/>
      <c r="R204" s="88"/>
      <c r="S204" s="88"/>
      <c r="T204" s="88"/>
      <c r="U204" s="35"/>
      <c r="V204" s="88"/>
      <c r="W204" s="88"/>
      <c r="X204" s="88"/>
      <c r="Y204" s="35"/>
      <c r="Z204" s="37"/>
    </row>
    <row r="205" spans="1:26" s="63" customFormat="1" ht="15" customHeight="1" x14ac:dyDescent="0.3">
      <c r="A205" s="119"/>
      <c r="B205" s="122"/>
      <c r="C205" s="35">
        <f t="shared" si="9"/>
        <v>0</v>
      </c>
      <c r="D205" s="36"/>
      <c r="E205" s="36"/>
      <c r="F205" s="36"/>
      <c r="G205" s="36"/>
      <c r="H205" s="35"/>
      <c r="I205" s="35"/>
      <c r="J205" s="36"/>
      <c r="K205" s="36"/>
      <c r="L205" s="36"/>
      <c r="M205" s="35"/>
      <c r="N205" s="88"/>
      <c r="O205" s="88"/>
      <c r="P205" s="88"/>
      <c r="Q205" s="35"/>
      <c r="R205" s="88"/>
      <c r="S205" s="88"/>
      <c r="T205" s="88"/>
      <c r="U205" s="35"/>
      <c r="V205" s="88"/>
      <c r="W205" s="88"/>
      <c r="X205" s="88"/>
      <c r="Y205" s="35"/>
      <c r="Z205" s="37"/>
    </row>
    <row r="206" spans="1:26" s="63" customFormat="1" ht="15" customHeight="1" x14ac:dyDescent="0.3">
      <c r="A206" s="119"/>
      <c r="B206" s="122"/>
      <c r="C206" s="35">
        <f t="shared" si="9"/>
        <v>0</v>
      </c>
      <c r="D206" s="36"/>
      <c r="E206" s="36"/>
      <c r="F206" s="36"/>
      <c r="G206" s="36"/>
      <c r="H206" s="35"/>
      <c r="I206" s="35"/>
      <c r="J206" s="36"/>
      <c r="K206" s="36"/>
      <c r="L206" s="36"/>
      <c r="M206" s="35"/>
      <c r="N206" s="88"/>
      <c r="O206" s="88"/>
      <c r="P206" s="88"/>
      <c r="Q206" s="35"/>
      <c r="R206" s="88"/>
      <c r="S206" s="88"/>
      <c r="T206" s="88"/>
      <c r="U206" s="35"/>
      <c r="V206" s="88"/>
      <c r="W206" s="88"/>
      <c r="X206" s="88"/>
      <c r="Y206" s="35"/>
      <c r="Z206" s="37"/>
    </row>
    <row r="207" spans="1:26" s="63" customFormat="1" ht="15" customHeight="1" x14ac:dyDescent="0.3">
      <c r="A207" s="119"/>
      <c r="B207" s="122"/>
      <c r="C207" s="35">
        <f t="shared" si="9"/>
        <v>0</v>
      </c>
      <c r="D207" s="36"/>
      <c r="E207" s="36"/>
      <c r="F207" s="36"/>
      <c r="G207" s="36"/>
      <c r="H207" s="35"/>
      <c r="I207" s="35"/>
      <c r="J207" s="36"/>
      <c r="K207" s="36"/>
      <c r="L207" s="36"/>
      <c r="M207" s="35"/>
      <c r="N207" s="88"/>
      <c r="O207" s="88"/>
      <c r="P207" s="88"/>
      <c r="Q207" s="35"/>
      <c r="R207" s="88"/>
      <c r="S207" s="88"/>
      <c r="T207" s="88"/>
      <c r="U207" s="35"/>
      <c r="V207" s="88"/>
      <c r="W207" s="88"/>
      <c r="X207" s="88"/>
      <c r="Y207" s="35"/>
      <c r="Z207" s="37"/>
    </row>
    <row r="208" spans="1:26" s="63" customFormat="1" ht="15" customHeight="1" x14ac:dyDescent="0.3">
      <c r="A208" s="119"/>
      <c r="B208" s="122"/>
      <c r="C208" s="35">
        <f t="shared" si="9"/>
        <v>0</v>
      </c>
      <c r="D208" s="36"/>
      <c r="E208" s="36"/>
      <c r="F208" s="36"/>
      <c r="G208" s="36"/>
      <c r="H208" s="35"/>
      <c r="I208" s="35"/>
      <c r="J208" s="36"/>
      <c r="K208" s="36"/>
      <c r="L208" s="36"/>
      <c r="M208" s="35"/>
      <c r="N208" s="88"/>
      <c r="O208" s="88"/>
      <c r="P208" s="88"/>
      <c r="Q208" s="35"/>
      <c r="R208" s="88"/>
      <c r="S208" s="88"/>
      <c r="T208" s="88"/>
      <c r="U208" s="35"/>
      <c r="V208" s="88"/>
      <c r="W208" s="88"/>
      <c r="X208" s="88"/>
      <c r="Y208" s="35"/>
      <c r="Z208" s="37"/>
    </row>
    <row r="209" spans="1:26" s="63" customFormat="1" ht="15" customHeight="1" x14ac:dyDescent="0.3">
      <c r="A209" s="119"/>
      <c r="B209" s="122"/>
      <c r="C209" s="35"/>
      <c r="D209" s="36"/>
      <c r="E209" s="36"/>
      <c r="F209" s="36"/>
      <c r="G209" s="36"/>
      <c r="H209" s="35"/>
      <c r="I209" s="35"/>
      <c r="J209" s="36"/>
      <c r="K209" s="36"/>
      <c r="L209" s="36"/>
      <c r="M209" s="35"/>
      <c r="N209" s="88"/>
      <c r="O209" s="88"/>
      <c r="P209" s="88"/>
      <c r="Q209" s="35"/>
      <c r="R209" s="88"/>
      <c r="S209" s="88"/>
      <c r="T209" s="88"/>
      <c r="U209" s="35"/>
      <c r="V209" s="88"/>
      <c r="W209" s="88"/>
      <c r="X209" s="88"/>
      <c r="Y209" s="35"/>
      <c r="Z209" s="37"/>
    </row>
    <row r="210" spans="1:26" s="63" customFormat="1" ht="15" customHeight="1" x14ac:dyDescent="0.3">
      <c r="A210" s="119"/>
      <c r="B210" s="122"/>
      <c r="C210" s="35">
        <f>SUM(D210:G210)</f>
        <v>0</v>
      </c>
      <c r="D210" s="36"/>
      <c r="E210" s="36"/>
      <c r="F210" s="36"/>
      <c r="G210" s="36"/>
      <c r="H210" s="35"/>
      <c r="I210" s="35"/>
      <c r="J210" s="36"/>
      <c r="K210" s="36"/>
      <c r="L210" s="36"/>
      <c r="M210" s="35"/>
      <c r="N210" s="88"/>
      <c r="O210" s="88"/>
      <c r="P210" s="88"/>
      <c r="Q210" s="35"/>
      <c r="R210" s="88"/>
      <c r="S210" s="88"/>
      <c r="T210" s="88"/>
      <c r="U210" s="35"/>
      <c r="V210" s="88"/>
      <c r="W210" s="88"/>
      <c r="X210" s="88"/>
      <c r="Y210" s="35"/>
      <c r="Z210" s="37"/>
    </row>
    <row r="211" spans="1:26" s="63" customFormat="1" ht="15" customHeight="1" x14ac:dyDescent="0.3">
      <c r="A211" s="119"/>
      <c r="B211" s="122"/>
      <c r="C211" s="35">
        <f>SUM(D211:G211)</f>
        <v>0</v>
      </c>
      <c r="D211" s="36"/>
      <c r="E211" s="36"/>
      <c r="F211" s="36"/>
      <c r="G211" s="36"/>
      <c r="H211" s="35"/>
      <c r="I211" s="35"/>
      <c r="J211" s="36"/>
      <c r="K211" s="36"/>
      <c r="L211" s="36"/>
      <c r="M211" s="35"/>
      <c r="N211" s="88"/>
      <c r="O211" s="88"/>
      <c r="P211" s="88"/>
      <c r="Q211" s="35"/>
      <c r="R211" s="88"/>
      <c r="S211" s="88"/>
      <c r="T211" s="88"/>
      <c r="U211" s="35"/>
      <c r="V211" s="88"/>
      <c r="W211" s="88"/>
      <c r="X211" s="88"/>
      <c r="Y211" s="35"/>
      <c r="Z211" s="37"/>
    </row>
    <row r="212" spans="1:26" s="38" customFormat="1" ht="26.4" x14ac:dyDescent="0.3">
      <c r="A212" s="123">
        <v>310</v>
      </c>
      <c r="B212" s="124" t="s">
        <v>142</v>
      </c>
      <c r="C212" s="35">
        <f>SUM(C213:C216)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7"/>
    </row>
    <row r="213" spans="1:26" s="38" customFormat="1" x14ac:dyDescent="0.3">
      <c r="A213" s="125"/>
      <c r="B213" s="126"/>
      <c r="C213" s="35">
        <f>SUM(D213:G213)</f>
        <v>0</v>
      </c>
      <c r="D213" s="36"/>
      <c r="E213" s="36"/>
      <c r="F213" s="36"/>
      <c r="G213" s="36"/>
      <c r="H213" s="35"/>
      <c r="I213" s="35"/>
      <c r="J213" s="36"/>
      <c r="K213" s="36"/>
      <c r="L213" s="36"/>
      <c r="M213" s="35"/>
      <c r="N213" s="88"/>
      <c r="O213" s="88"/>
      <c r="P213" s="88"/>
      <c r="Q213" s="35"/>
      <c r="R213" s="88"/>
      <c r="S213" s="88"/>
      <c r="T213" s="88"/>
      <c r="U213" s="35"/>
      <c r="V213" s="88"/>
      <c r="W213" s="88"/>
      <c r="X213" s="88"/>
      <c r="Y213" s="35"/>
      <c r="Z213" s="37"/>
    </row>
    <row r="214" spans="1:26" s="38" customFormat="1" x14ac:dyDescent="0.3">
      <c r="A214" s="127"/>
      <c r="B214" s="128" t="s">
        <v>171</v>
      </c>
      <c r="C214" s="35">
        <f>SUM(D214:G214)</f>
        <v>0</v>
      </c>
      <c r="D214" s="36"/>
      <c r="E214" s="36"/>
      <c r="F214" s="36"/>
      <c r="G214" s="36"/>
      <c r="H214" s="35"/>
      <c r="I214" s="35"/>
      <c r="J214" s="36"/>
      <c r="K214" s="36"/>
      <c r="L214" s="36"/>
      <c r="M214" s="35"/>
      <c r="N214" s="88"/>
      <c r="O214" s="88"/>
      <c r="P214" s="88"/>
      <c r="Q214" s="35"/>
      <c r="R214" s="88"/>
      <c r="S214" s="88"/>
      <c r="T214" s="88"/>
      <c r="U214" s="35"/>
      <c r="V214" s="88"/>
      <c r="W214" s="88"/>
      <c r="X214" s="88"/>
      <c r="Y214" s="35"/>
      <c r="Z214" s="37"/>
    </row>
    <row r="215" spans="1:26" s="38" customFormat="1" x14ac:dyDescent="0.3">
      <c r="A215" s="127"/>
      <c r="B215" s="129"/>
      <c r="C215" s="35">
        <f>SUM(D215:G215)</f>
        <v>0</v>
      </c>
      <c r="D215" s="36"/>
      <c r="E215" s="36"/>
      <c r="F215" s="36"/>
      <c r="G215" s="36"/>
      <c r="H215" s="35"/>
      <c r="I215" s="35"/>
      <c r="J215" s="36"/>
      <c r="K215" s="36"/>
      <c r="L215" s="36"/>
      <c r="M215" s="35"/>
      <c r="N215" s="88"/>
      <c r="O215" s="88"/>
      <c r="P215" s="88"/>
      <c r="Q215" s="35"/>
      <c r="R215" s="88"/>
      <c r="S215" s="88"/>
      <c r="T215" s="88"/>
      <c r="U215" s="35"/>
      <c r="V215" s="88"/>
      <c r="W215" s="88"/>
      <c r="X215" s="88"/>
      <c r="Y215" s="35"/>
      <c r="Z215" s="37"/>
    </row>
    <row r="216" spans="1:26" s="38" customFormat="1" x14ac:dyDescent="0.3">
      <c r="A216" s="130"/>
      <c r="B216" s="131"/>
      <c r="C216" s="35">
        <f>SUM(D216:G216)</f>
        <v>0</v>
      </c>
      <c r="D216" s="36"/>
      <c r="E216" s="36"/>
      <c r="F216" s="36"/>
      <c r="G216" s="36"/>
      <c r="H216" s="35"/>
      <c r="I216" s="35"/>
      <c r="J216" s="36"/>
      <c r="K216" s="36"/>
      <c r="L216" s="36"/>
      <c r="M216" s="35"/>
      <c r="N216" s="88"/>
      <c r="O216" s="88"/>
      <c r="P216" s="88"/>
      <c r="Q216" s="35"/>
      <c r="R216" s="88"/>
      <c r="S216" s="88"/>
      <c r="T216" s="88"/>
      <c r="U216" s="35"/>
      <c r="V216" s="88"/>
      <c r="W216" s="88"/>
      <c r="X216" s="88"/>
      <c r="Y216" s="35"/>
      <c r="Z216" s="37"/>
    </row>
    <row r="217" spans="1:26" s="38" customFormat="1" ht="26.4" x14ac:dyDescent="0.3">
      <c r="A217" s="123">
        <v>340</v>
      </c>
      <c r="B217" s="124" t="s">
        <v>145</v>
      </c>
      <c r="C217" s="35">
        <f>SUM(C219:C226)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7"/>
    </row>
    <row r="218" spans="1:26" s="85" customFormat="1" x14ac:dyDescent="0.3">
      <c r="A218" s="132"/>
      <c r="B218" s="133" t="s">
        <v>37</v>
      </c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7"/>
    </row>
    <row r="219" spans="1:26" s="1" customFormat="1" ht="26.4" x14ac:dyDescent="0.3">
      <c r="A219" s="134"/>
      <c r="B219" s="49" t="s">
        <v>172</v>
      </c>
      <c r="C219" s="35">
        <f t="shared" ref="C219:C226" si="10">SUM(D219:G219)</f>
        <v>0</v>
      </c>
      <c r="D219" s="36"/>
      <c r="E219" s="36"/>
      <c r="F219" s="36"/>
      <c r="G219" s="36"/>
      <c r="H219" s="35"/>
      <c r="I219" s="35"/>
      <c r="J219" s="36"/>
      <c r="K219" s="36"/>
      <c r="L219" s="36"/>
      <c r="M219" s="35"/>
      <c r="N219" s="88"/>
      <c r="O219" s="88"/>
      <c r="P219" s="88"/>
      <c r="Q219" s="35"/>
      <c r="R219" s="88"/>
      <c r="S219" s="88"/>
      <c r="T219" s="88"/>
      <c r="U219" s="35"/>
      <c r="V219" s="88"/>
      <c r="W219" s="88"/>
      <c r="X219" s="88"/>
      <c r="Y219" s="35"/>
      <c r="Z219" s="37"/>
    </row>
    <row r="220" spans="1:26" s="1" customFormat="1" x14ac:dyDescent="0.3">
      <c r="A220" s="135"/>
      <c r="B220" s="136"/>
      <c r="C220" s="35">
        <f t="shared" si="10"/>
        <v>0</v>
      </c>
      <c r="D220" s="36"/>
      <c r="E220" s="36"/>
      <c r="F220" s="36"/>
      <c r="G220" s="36"/>
      <c r="H220" s="35"/>
      <c r="I220" s="35"/>
      <c r="J220" s="36"/>
      <c r="K220" s="36"/>
      <c r="L220" s="36"/>
      <c r="M220" s="35"/>
      <c r="N220" s="88"/>
      <c r="O220" s="88"/>
      <c r="P220" s="88"/>
      <c r="Q220" s="35"/>
      <c r="R220" s="88"/>
      <c r="S220" s="88"/>
      <c r="T220" s="88"/>
      <c r="U220" s="35"/>
      <c r="V220" s="88"/>
      <c r="W220" s="88"/>
      <c r="X220" s="88"/>
      <c r="Y220" s="35"/>
      <c r="Z220" s="37"/>
    </row>
    <row r="221" spans="1:26" s="1" customFormat="1" ht="12.75" customHeight="1" x14ac:dyDescent="0.3">
      <c r="A221" s="135"/>
      <c r="B221" s="136"/>
      <c r="C221" s="35">
        <f t="shared" si="10"/>
        <v>0</v>
      </c>
      <c r="D221" s="36"/>
      <c r="E221" s="36"/>
      <c r="F221" s="36"/>
      <c r="G221" s="36"/>
      <c r="H221" s="35"/>
      <c r="I221" s="35"/>
      <c r="J221" s="36"/>
      <c r="K221" s="36"/>
      <c r="L221" s="36"/>
      <c r="M221" s="35"/>
      <c r="N221" s="88"/>
      <c r="O221" s="88"/>
      <c r="P221" s="88"/>
      <c r="Q221" s="35"/>
      <c r="R221" s="88"/>
      <c r="S221" s="88"/>
      <c r="T221" s="88"/>
      <c r="U221" s="35"/>
      <c r="V221" s="88"/>
      <c r="W221" s="88"/>
      <c r="X221" s="88"/>
      <c r="Y221" s="35"/>
      <c r="Z221" s="37"/>
    </row>
    <row r="222" spans="1:26" s="1" customFormat="1" ht="12.75" customHeight="1" x14ac:dyDescent="0.3">
      <c r="A222" s="135"/>
      <c r="B222" s="136"/>
      <c r="C222" s="35">
        <f t="shared" si="10"/>
        <v>0</v>
      </c>
      <c r="D222" s="36"/>
      <c r="E222" s="36"/>
      <c r="F222" s="36"/>
      <c r="G222" s="36"/>
      <c r="H222" s="35"/>
      <c r="I222" s="35"/>
      <c r="J222" s="36"/>
      <c r="K222" s="36"/>
      <c r="L222" s="36"/>
      <c r="M222" s="35"/>
      <c r="N222" s="88"/>
      <c r="O222" s="88"/>
      <c r="P222" s="88"/>
      <c r="Q222" s="35"/>
      <c r="R222" s="88"/>
      <c r="S222" s="88"/>
      <c r="T222" s="88"/>
      <c r="U222" s="35"/>
      <c r="V222" s="88"/>
      <c r="W222" s="88"/>
      <c r="X222" s="88"/>
      <c r="Y222" s="35"/>
      <c r="Z222" s="37"/>
    </row>
    <row r="223" spans="1:26" s="1" customFormat="1" ht="10.5" customHeight="1" x14ac:dyDescent="0.3">
      <c r="A223" s="135"/>
      <c r="B223" s="136"/>
      <c r="C223" s="35">
        <f t="shared" si="10"/>
        <v>0</v>
      </c>
      <c r="D223" s="36"/>
      <c r="E223" s="36"/>
      <c r="F223" s="36"/>
      <c r="G223" s="36"/>
      <c r="H223" s="35"/>
      <c r="I223" s="35"/>
      <c r="J223" s="36"/>
      <c r="K223" s="36"/>
      <c r="L223" s="36"/>
      <c r="M223" s="35"/>
      <c r="N223" s="88"/>
      <c r="O223" s="88"/>
      <c r="P223" s="88"/>
      <c r="Q223" s="35"/>
      <c r="R223" s="88"/>
      <c r="S223" s="88"/>
      <c r="T223" s="88"/>
      <c r="U223" s="35"/>
      <c r="V223" s="88"/>
      <c r="W223" s="88"/>
      <c r="X223" s="88"/>
      <c r="Y223" s="35"/>
      <c r="Z223" s="37"/>
    </row>
    <row r="224" spans="1:26" s="1" customFormat="1" ht="18.75" customHeight="1" x14ac:dyDescent="0.3">
      <c r="A224" s="135"/>
      <c r="B224" s="136"/>
      <c r="C224" s="35">
        <f t="shared" si="10"/>
        <v>0</v>
      </c>
      <c r="D224" s="36"/>
      <c r="E224" s="36"/>
      <c r="F224" s="36"/>
      <c r="G224" s="36"/>
      <c r="H224" s="35"/>
      <c r="I224" s="35"/>
      <c r="J224" s="36"/>
      <c r="K224" s="36"/>
      <c r="L224" s="36"/>
      <c r="M224" s="35"/>
      <c r="N224" s="88"/>
      <c r="O224" s="88"/>
      <c r="P224" s="88"/>
      <c r="Q224" s="35"/>
      <c r="R224" s="88"/>
      <c r="S224" s="88"/>
      <c r="T224" s="88"/>
      <c r="U224" s="35"/>
      <c r="V224" s="88"/>
      <c r="W224" s="88"/>
      <c r="X224" s="88"/>
      <c r="Y224" s="35"/>
      <c r="Z224" s="37"/>
    </row>
    <row r="225" spans="1:27" s="1" customFormat="1" x14ac:dyDescent="0.3">
      <c r="A225" s="135"/>
      <c r="B225" s="136"/>
      <c r="C225" s="35">
        <f t="shared" si="10"/>
        <v>0</v>
      </c>
      <c r="D225" s="36"/>
      <c r="E225" s="36"/>
      <c r="F225" s="36"/>
      <c r="G225" s="36"/>
      <c r="H225" s="35"/>
      <c r="I225" s="35"/>
      <c r="J225" s="36"/>
      <c r="K225" s="36"/>
      <c r="L225" s="36"/>
      <c r="M225" s="35"/>
      <c r="N225" s="88"/>
      <c r="O225" s="88"/>
      <c r="P225" s="88"/>
      <c r="Q225" s="35"/>
      <c r="R225" s="88"/>
      <c r="S225" s="88"/>
      <c r="T225" s="88"/>
      <c r="U225" s="35"/>
      <c r="V225" s="88"/>
      <c r="W225" s="88"/>
      <c r="X225" s="88"/>
      <c r="Y225" s="35"/>
      <c r="Z225" s="37"/>
    </row>
    <row r="226" spans="1:27" s="1" customFormat="1" x14ac:dyDescent="0.3">
      <c r="A226" s="135"/>
      <c r="B226" s="136"/>
      <c r="C226" s="35">
        <f t="shared" si="10"/>
        <v>0</v>
      </c>
      <c r="D226" s="36"/>
      <c r="E226" s="36"/>
      <c r="F226" s="36"/>
      <c r="G226" s="36"/>
      <c r="H226" s="35"/>
      <c r="I226" s="35"/>
      <c r="J226" s="36"/>
      <c r="K226" s="36"/>
      <c r="L226" s="36"/>
      <c r="M226" s="35"/>
      <c r="N226" s="88"/>
      <c r="O226" s="88"/>
      <c r="P226" s="88"/>
      <c r="Q226" s="35"/>
      <c r="R226" s="88"/>
      <c r="S226" s="88"/>
      <c r="T226" s="88"/>
      <c r="U226" s="35"/>
      <c r="V226" s="88"/>
      <c r="W226" s="88"/>
      <c r="X226" s="88"/>
      <c r="Y226" s="35"/>
      <c r="Z226" s="37"/>
    </row>
    <row r="227" spans="1:27" s="137" customFormat="1" ht="12.75" customHeight="1" x14ac:dyDescent="0.3">
      <c r="A227" s="407" t="s">
        <v>173</v>
      </c>
      <c r="B227" s="408"/>
      <c r="C227" s="35">
        <f>C217+C212+C199+C189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7"/>
    </row>
    <row r="228" spans="1:27" s="47" customFormat="1" x14ac:dyDescent="0.3"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7"/>
    </row>
    <row r="229" spans="1:27" s="47" customFormat="1" x14ac:dyDescent="0.3"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7"/>
    </row>
    <row r="230" spans="1:27" s="47" customFormat="1" x14ac:dyDescent="0.3">
      <c r="G230" s="36"/>
      <c r="H230" s="138"/>
      <c r="I230" s="36"/>
      <c r="J230" s="36"/>
      <c r="Z230" s="37"/>
    </row>
    <row r="231" spans="1:27" ht="27" customHeight="1" x14ac:dyDescent="0.3">
      <c r="B231" s="139" t="s">
        <v>174</v>
      </c>
      <c r="C231" s="47"/>
      <c r="D231" s="47"/>
      <c r="E231" s="47"/>
      <c r="F231" s="47"/>
      <c r="G231" s="47"/>
      <c r="H231" s="140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37"/>
    </row>
    <row r="232" spans="1:27" ht="12.75" customHeight="1" x14ac:dyDescent="0.3">
      <c r="A232" s="141">
        <v>225</v>
      </c>
      <c r="B232" s="141" t="s">
        <v>175</v>
      </c>
      <c r="C232" s="35">
        <f>SUM(D232:G232)</f>
        <v>0</v>
      </c>
      <c r="D232" s="142"/>
      <c r="E232" s="142"/>
      <c r="F232" s="142"/>
      <c r="G232" s="142"/>
      <c r="H232" s="143"/>
      <c r="I232" s="35"/>
      <c r="J232" s="142"/>
      <c r="K232" s="142"/>
      <c r="L232" s="142"/>
      <c r="M232" s="143"/>
      <c r="N232" s="144"/>
      <c r="O232" s="144"/>
      <c r="P232" s="144"/>
      <c r="Q232" s="143"/>
      <c r="R232" s="144"/>
      <c r="S232" s="144"/>
      <c r="T232" s="144"/>
      <c r="U232" s="143"/>
      <c r="V232" s="144"/>
      <c r="W232" s="144"/>
      <c r="X232" s="144"/>
      <c r="Y232" s="143"/>
      <c r="Z232" s="37"/>
      <c r="AA232" s="145"/>
    </row>
    <row r="233" spans="1:27" ht="12.75" customHeight="1" x14ac:dyDescent="0.3">
      <c r="A233" s="141">
        <v>226</v>
      </c>
      <c r="B233" s="141" t="s">
        <v>176</v>
      </c>
      <c r="C233" s="35">
        <f>SUM(D233:G233)</f>
        <v>0</v>
      </c>
      <c r="D233" s="142"/>
      <c r="E233" s="142"/>
      <c r="F233" s="142"/>
      <c r="G233" s="142"/>
      <c r="H233" s="143"/>
      <c r="I233" s="35"/>
      <c r="J233" s="142"/>
      <c r="K233" s="142"/>
      <c r="L233" s="142"/>
      <c r="M233" s="143"/>
      <c r="N233" s="144"/>
      <c r="O233" s="144"/>
      <c r="P233" s="144"/>
      <c r="Q233" s="143"/>
      <c r="R233" s="144"/>
      <c r="S233" s="144"/>
      <c r="T233" s="144"/>
      <c r="U233" s="143"/>
      <c r="V233" s="144"/>
      <c r="W233" s="144"/>
      <c r="X233" s="144"/>
      <c r="Y233" s="143"/>
      <c r="Z233" s="37"/>
      <c r="AA233" s="145"/>
    </row>
    <row r="234" spans="1:27" x14ac:dyDescent="0.3">
      <c r="A234" s="141">
        <v>310</v>
      </c>
      <c r="B234" s="141" t="s">
        <v>177</v>
      </c>
      <c r="C234" s="35">
        <f>SUM(D234:G234)</f>
        <v>0</v>
      </c>
      <c r="D234" s="142"/>
      <c r="E234" s="142"/>
      <c r="F234" s="142"/>
      <c r="G234" s="142"/>
      <c r="H234" s="143"/>
      <c r="I234" s="35"/>
      <c r="J234" s="142"/>
      <c r="K234" s="142"/>
      <c r="L234" s="142"/>
      <c r="M234" s="143"/>
      <c r="N234" s="144"/>
      <c r="O234" s="144"/>
      <c r="P234" s="144"/>
      <c r="Q234" s="143"/>
      <c r="R234" s="144"/>
      <c r="S234" s="144"/>
      <c r="T234" s="144"/>
      <c r="U234" s="143"/>
      <c r="V234" s="144"/>
      <c r="W234" s="144"/>
      <c r="X234" s="144"/>
      <c r="Y234" s="143"/>
      <c r="Z234" s="37"/>
    </row>
    <row r="235" spans="1:27" x14ac:dyDescent="0.3">
      <c r="A235" s="141">
        <v>340</v>
      </c>
      <c r="B235" s="141" t="s">
        <v>178</v>
      </c>
      <c r="C235" s="35">
        <f>SUM(D235:G235)</f>
        <v>0</v>
      </c>
      <c r="D235" s="142"/>
      <c r="E235" s="142"/>
      <c r="F235" s="142"/>
      <c r="G235" s="142"/>
      <c r="H235" s="143"/>
      <c r="I235" s="35"/>
      <c r="J235" s="142"/>
      <c r="K235" s="142"/>
      <c r="L235" s="142"/>
      <c r="M235" s="143"/>
      <c r="N235" s="144"/>
      <c r="O235" s="144"/>
      <c r="P235" s="144"/>
      <c r="Q235" s="143"/>
      <c r="R235" s="144"/>
      <c r="S235" s="144"/>
      <c r="T235" s="144"/>
      <c r="U235" s="143"/>
      <c r="V235" s="144"/>
      <c r="W235" s="144"/>
      <c r="X235" s="144"/>
      <c r="Y235" s="143"/>
      <c r="Z235" s="37"/>
    </row>
    <row r="236" spans="1:27" x14ac:dyDescent="0.3">
      <c r="A236" s="141"/>
      <c r="B236" s="141"/>
      <c r="C236" s="143"/>
      <c r="D236" s="142"/>
      <c r="E236" s="142"/>
      <c r="F236" s="142"/>
      <c r="G236" s="142"/>
      <c r="H236" s="143"/>
      <c r="I236" s="35"/>
      <c r="J236" s="142"/>
      <c r="K236" s="142"/>
      <c r="L236" s="142"/>
      <c r="M236" s="143"/>
      <c r="N236" s="144"/>
      <c r="O236" s="144"/>
      <c r="P236" s="144"/>
      <c r="Q236" s="143"/>
      <c r="R236" s="144"/>
      <c r="S236" s="144"/>
      <c r="T236" s="144"/>
      <c r="U236" s="143"/>
      <c r="V236" s="144"/>
      <c r="W236" s="144"/>
      <c r="X236" s="144"/>
      <c r="Y236" s="143"/>
      <c r="Z236" s="37"/>
    </row>
    <row r="237" spans="1:27" x14ac:dyDescent="0.3">
      <c r="A237" s="146"/>
      <c r="B237" s="147" t="s">
        <v>173</v>
      </c>
      <c r="C237" s="148">
        <f>SUM(C232:C235)</f>
        <v>0</v>
      </c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37"/>
    </row>
    <row r="238" spans="1:27" s="47" customFormat="1" x14ac:dyDescent="0.3">
      <c r="C238" s="149"/>
      <c r="Z238" s="37"/>
    </row>
    <row r="239" spans="1:27" s="47" customFormat="1" x14ac:dyDescent="0.3">
      <c r="Z239" s="37"/>
    </row>
    <row r="240" spans="1:27" ht="12.75" customHeight="1" x14ac:dyDescent="0.3">
      <c r="B240" s="150" t="s">
        <v>179</v>
      </c>
      <c r="C240" s="47"/>
      <c r="D240" s="47"/>
      <c r="E240" s="47"/>
      <c r="F240" s="47"/>
      <c r="G240" s="47"/>
      <c r="H240" s="140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37"/>
      <c r="AA240" s="47"/>
    </row>
    <row r="241" spans="1:27" ht="12.75" customHeight="1" x14ac:dyDescent="0.3">
      <c r="A241" s="141">
        <v>225</v>
      </c>
      <c r="B241" s="141" t="s">
        <v>175</v>
      </c>
      <c r="C241" s="35">
        <f>SUM(D241:G241)</f>
        <v>0</v>
      </c>
      <c r="D241" s="142"/>
      <c r="E241" s="142"/>
      <c r="F241" s="142"/>
      <c r="G241" s="142"/>
      <c r="H241" s="143"/>
      <c r="I241" s="143"/>
      <c r="J241" s="142"/>
      <c r="K241" s="142"/>
      <c r="L241" s="142"/>
      <c r="M241" s="143"/>
      <c r="N241" s="144"/>
      <c r="O241" s="144"/>
      <c r="P241" s="144"/>
      <c r="Q241" s="143"/>
      <c r="R241" s="144"/>
      <c r="S241" s="144"/>
      <c r="T241" s="144"/>
      <c r="U241" s="143"/>
      <c r="V241" s="144"/>
      <c r="W241" s="144"/>
      <c r="X241" s="144"/>
      <c r="Y241" s="143"/>
      <c r="Z241" s="37"/>
      <c r="AA241" s="145"/>
    </row>
    <row r="242" spans="1:27" ht="12.75" customHeight="1" x14ac:dyDescent="0.3">
      <c r="A242" s="141">
        <v>226</v>
      </c>
      <c r="B242" s="141" t="s">
        <v>176</v>
      </c>
      <c r="C242" s="35">
        <f>SUM(D242:G242)</f>
        <v>0</v>
      </c>
      <c r="D242" s="142"/>
      <c r="E242" s="142"/>
      <c r="F242" s="142"/>
      <c r="G242" s="142"/>
      <c r="H242" s="143"/>
      <c r="I242" s="143"/>
      <c r="J242" s="142"/>
      <c r="K242" s="142"/>
      <c r="L242" s="142"/>
      <c r="M242" s="143"/>
      <c r="N242" s="144"/>
      <c r="O242" s="144"/>
      <c r="P242" s="144"/>
      <c r="Q242" s="143"/>
      <c r="R242" s="144"/>
      <c r="S242" s="144"/>
      <c r="T242" s="144"/>
      <c r="U242" s="143"/>
      <c r="V242" s="144"/>
      <c r="W242" s="144"/>
      <c r="X242" s="144"/>
      <c r="Y242" s="143"/>
      <c r="Z242" s="37"/>
      <c r="AA242" s="145"/>
    </row>
    <row r="243" spans="1:27" ht="12.75" customHeight="1" x14ac:dyDescent="0.3">
      <c r="A243" s="141">
        <v>290</v>
      </c>
      <c r="B243" s="141" t="s">
        <v>180</v>
      </c>
      <c r="C243" s="35">
        <f>SUM(D243:G243)</f>
        <v>0</v>
      </c>
      <c r="D243" s="142"/>
      <c r="E243" s="142"/>
      <c r="F243" s="142"/>
      <c r="G243" s="142"/>
      <c r="H243" s="143"/>
      <c r="I243" s="143"/>
      <c r="J243" s="142"/>
      <c r="K243" s="142"/>
      <c r="L243" s="142"/>
      <c r="M243" s="143"/>
      <c r="N243" s="144"/>
      <c r="O243" s="144"/>
      <c r="P243" s="144"/>
      <c r="Q243" s="143"/>
      <c r="R243" s="144"/>
      <c r="S243" s="144"/>
      <c r="T243" s="144"/>
      <c r="U243" s="143"/>
      <c r="V243" s="144"/>
      <c r="W243" s="144"/>
      <c r="X243" s="144"/>
      <c r="Y243" s="143"/>
      <c r="Z243" s="37"/>
      <c r="AA243" s="145"/>
    </row>
    <row r="244" spans="1:27" x14ac:dyDescent="0.3">
      <c r="A244" s="141">
        <v>310</v>
      </c>
      <c r="B244" s="141" t="s">
        <v>177</v>
      </c>
      <c r="C244" s="35">
        <f>SUM(D244:G244)</f>
        <v>0</v>
      </c>
      <c r="D244" s="142"/>
      <c r="E244" s="142"/>
      <c r="F244" s="142"/>
      <c r="G244" s="142"/>
      <c r="H244" s="143"/>
      <c r="I244" s="143"/>
      <c r="J244" s="142"/>
      <c r="K244" s="142"/>
      <c r="L244" s="142"/>
      <c r="M244" s="143"/>
      <c r="N244" s="144"/>
      <c r="O244" s="144"/>
      <c r="P244" s="144"/>
      <c r="Q244" s="143"/>
      <c r="R244" s="144"/>
      <c r="S244" s="144"/>
      <c r="T244" s="144"/>
      <c r="U244" s="143"/>
      <c r="V244" s="144"/>
      <c r="W244" s="144"/>
      <c r="X244" s="144"/>
      <c r="Y244" s="143"/>
      <c r="Z244" s="37"/>
    </row>
    <row r="245" spans="1:27" x14ac:dyDescent="0.3">
      <c r="A245" s="141">
        <v>340</v>
      </c>
      <c r="B245" s="141" t="s">
        <v>178</v>
      </c>
      <c r="C245" s="35">
        <f>SUM(D245:G245)</f>
        <v>0</v>
      </c>
      <c r="D245" s="142"/>
      <c r="E245" s="142"/>
      <c r="F245" s="142"/>
      <c r="G245" s="142"/>
      <c r="H245" s="143"/>
      <c r="I245" s="143"/>
      <c r="J245" s="142"/>
      <c r="K245" s="142"/>
      <c r="L245" s="142"/>
      <c r="M245" s="143"/>
      <c r="N245" s="144"/>
      <c r="O245" s="144"/>
      <c r="P245" s="144"/>
      <c r="Q245" s="143"/>
      <c r="R245" s="144"/>
      <c r="S245" s="144"/>
      <c r="T245" s="144"/>
      <c r="U245" s="143"/>
      <c r="V245" s="144"/>
      <c r="W245" s="144"/>
      <c r="X245" s="144"/>
      <c r="Y245" s="143"/>
      <c r="Z245" s="37"/>
    </row>
    <row r="246" spans="1:27" x14ac:dyDescent="0.3">
      <c r="A246" s="141"/>
      <c r="B246" s="141"/>
      <c r="C246" s="143"/>
      <c r="D246" s="142"/>
      <c r="E246" s="142"/>
      <c r="F246" s="142"/>
      <c r="G246" s="142"/>
      <c r="H246" s="143"/>
      <c r="I246" s="143"/>
      <c r="J246" s="142"/>
      <c r="K246" s="142"/>
      <c r="L246" s="142"/>
      <c r="M246" s="143"/>
      <c r="N246" s="144"/>
      <c r="O246" s="144"/>
      <c r="P246" s="144"/>
      <c r="Q246" s="143"/>
      <c r="R246" s="144"/>
      <c r="S246" s="144"/>
      <c r="T246" s="144"/>
      <c r="U246" s="143"/>
      <c r="V246" s="144"/>
      <c r="W246" s="144"/>
      <c r="X246" s="144"/>
      <c r="Y246" s="143"/>
      <c r="Z246" s="37"/>
    </row>
    <row r="247" spans="1:27" x14ac:dyDescent="0.3">
      <c r="A247" s="146"/>
      <c r="B247" s="147" t="s">
        <v>173</v>
      </c>
      <c r="C247" s="148">
        <f>SUM(C241:C245)</f>
        <v>0</v>
      </c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37"/>
    </row>
    <row r="248" spans="1:27" x14ac:dyDescent="0.3">
      <c r="Z248" s="37"/>
    </row>
    <row r="249" spans="1:27" s="137" customFormat="1" x14ac:dyDescent="0.3">
      <c r="A249" s="151"/>
      <c r="B249" s="151" t="s">
        <v>181</v>
      </c>
      <c r="C249" s="152">
        <f>C171+C180+C227+C237+C247</f>
        <v>0</v>
      </c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37"/>
    </row>
    <row r="250" spans="1:27" x14ac:dyDescent="0.3">
      <c r="Z250" s="55"/>
    </row>
    <row r="251" spans="1:27" x14ac:dyDescent="0.3">
      <c r="Z251" s="55"/>
    </row>
    <row r="252" spans="1:27" x14ac:dyDescent="0.3">
      <c r="Z252" s="55"/>
    </row>
    <row r="253" spans="1:27" x14ac:dyDescent="0.3">
      <c r="Z253" s="55"/>
    </row>
    <row r="254" spans="1:27" x14ac:dyDescent="0.3">
      <c r="Z254" s="55"/>
    </row>
    <row r="255" spans="1:27" x14ac:dyDescent="0.3">
      <c r="Z255" s="55"/>
    </row>
    <row r="256" spans="1:27" x14ac:dyDescent="0.3">
      <c r="C256" s="55">
        <v>1</v>
      </c>
      <c r="Z256" s="55"/>
    </row>
    <row r="260" spans="2:10" x14ac:dyDescent="0.25">
      <c r="B260" s="163" t="s">
        <v>182</v>
      </c>
      <c r="C260" s="166">
        <v>18446055</v>
      </c>
      <c r="D260" s="166"/>
      <c r="E260" s="166"/>
      <c r="F260" s="166"/>
      <c r="G260" s="166"/>
      <c r="J260" s="169"/>
    </row>
    <row r="261" spans="2:10" x14ac:dyDescent="0.3">
      <c r="B261" s="163" t="s">
        <v>183</v>
      </c>
      <c r="C261" s="164">
        <f>C260-C171</f>
        <v>18446055</v>
      </c>
      <c r="D261" s="164"/>
      <c r="E261" s="164"/>
      <c r="F261" s="164"/>
      <c r="G261" s="164"/>
      <c r="J261" s="70"/>
    </row>
  </sheetData>
  <customSheetViews>
    <customSheetView guid="{5E769832-F1E7-4F5A-9F16-E42CE6DD36B7}" scale="86" hiddenColumns="1" state="hidden">
      <pane xSplit="3" ySplit="2" topLeftCell="G220" activePane="bottomRight" state="frozen"/>
      <selection pane="bottomRight" activeCell="D4" sqref="D4:Z263"/>
      <pageMargins left="0.7" right="0.7" top="0.75" bottom="0.75" header="0.3" footer="0.3"/>
    </customSheetView>
    <customSheetView guid="{C6B70E75-E453-4B18-84E7-4C1DFBB93EEA}" scale="86" hiddenColumns="1" state="hidden">
      <pane xSplit="3" ySplit="2" topLeftCell="G220" activePane="bottomRight" state="frozen"/>
      <selection pane="bottomRight" activeCell="D4" sqref="D4:Z263"/>
      <pageMargins left="0.7" right="0.7" top="0.75" bottom="0.75" header="0.3" footer="0.3"/>
    </customSheetView>
  </customSheetViews>
  <mergeCells count="12">
    <mergeCell ref="A227:B227"/>
    <mergeCell ref="A1:C1"/>
    <mergeCell ref="D1:I1"/>
    <mergeCell ref="A50:A61"/>
    <mergeCell ref="A87:A93"/>
    <mergeCell ref="A137:A144"/>
    <mergeCell ref="A187:B187"/>
    <mergeCell ref="J1:Y1"/>
    <mergeCell ref="A14:A28"/>
    <mergeCell ref="A43:A46"/>
    <mergeCell ref="A48:A49"/>
    <mergeCell ref="A191:A193"/>
  </mergeCells>
  <phoneticPr fontId="0" type="noConversion"/>
  <pageMargins left="0.7" right="0.7" top="0.75" bottom="0.75" header="0.3" footer="0.3"/>
  <headerFoot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1"/>
  <sheetViews>
    <sheetView workbookViewId="0">
      <pane xSplit="3" ySplit="2" topLeftCell="D126" activePane="bottomRight" state="frozen"/>
      <selection pane="topRight" activeCell="D1" sqref="D1"/>
      <selection pane="bottomLeft" activeCell="A3" sqref="A3"/>
      <selection pane="bottomRight" activeCell="B2" sqref="A1:AA65536"/>
    </sheetView>
  </sheetViews>
  <sheetFormatPr defaultColWidth="9.109375" defaultRowHeight="13.2" x14ac:dyDescent="0.3"/>
  <cols>
    <col min="1" max="1" width="4.6640625" style="55" customWidth="1"/>
    <col min="2" max="2" width="41.44140625" style="55" customWidth="1"/>
    <col min="3" max="3" width="9.88671875" style="55" customWidth="1"/>
    <col min="4" max="4" width="9.33203125" style="55" customWidth="1"/>
    <col min="5" max="5" width="9.88671875" style="55" customWidth="1"/>
    <col min="6" max="6" width="10" style="55" customWidth="1"/>
    <col min="7" max="7" width="9.109375" style="55" customWidth="1"/>
    <col min="8" max="8" width="9.6640625" style="55" customWidth="1"/>
    <col min="9" max="9" width="8.6640625" style="55" customWidth="1"/>
    <col min="10" max="12" width="16.109375" style="55" customWidth="1"/>
    <col min="13" max="13" width="9.33203125" style="55" customWidth="1"/>
    <col min="14" max="14" width="8.88671875" style="55" customWidth="1"/>
    <col min="15" max="25" width="10.88671875" style="55" customWidth="1"/>
    <col min="26" max="26" width="9" style="153" customWidth="1"/>
    <col min="27" max="27" width="13.109375" style="55" customWidth="1"/>
    <col min="28" max="28" width="9.109375" style="55" customWidth="1"/>
    <col min="29" max="16384" width="9.109375" style="55"/>
  </cols>
  <sheetData>
    <row r="1" spans="1:26" s="1" customFormat="1" ht="16.5" customHeight="1" x14ac:dyDescent="0.3">
      <c r="A1" s="409" t="s">
        <v>0</v>
      </c>
      <c r="B1" s="409"/>
      <c r="C1" s="409"/>
      <c r="D1" s="413" t="s">
        <v>1</v>
      </c>
      <c r="E1" s="413"/>
      <c r="F1" s="413"/>
      <c r="G1" s="413"/>
      <c r="H1" s="413"/>
      <c r="I1" s="413"/>
      <c r="J1" s="413" t="s">
        <v>2</v>
      </c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2"/>
    </row>
    <row r="2" spans="1:26" s="1" customFormat="1" ht="39.6" x14ac:dyDescent="0.3">
      <c r="A2" s="3"/>
      <c r="B2" s="4" t="s">
        <v>3</v>
      </c>
      <c r="C2" s="5" t="s">
        <v>4</v>
      </c>
      <c r="D2" s="6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 t="s">
        <v>10</v>
      </c>
      <c r="J2" s="11" t="s">
        <v>11</v>
      </c>
      <c r="K2" s="12" t="s">
        <v>12</v>
      </c>
      <c r="L2" s="13" t="s">
        <v>13</v>
      </c>
      <c r="M2" s="9" t="s">
        <v>14</v>
      </c>
      <c r="N2" s="14" t="s">
        <v>15</v>
      </c>
      <c r="O2" s="12" t="s">
        <v>16</v>
      </c>
      <c r="P2" s="12" t="s">
        <v>17</v>
      </c>
      <c r="Q2" s="15" t="s">
        <v>18</v>
      </c>
      <c r="R2" s="12" t="s">
        <v>19</v>
      </c>
      <c r="S2" s="12" t="s">
        <v>20</v>
      </c>
      <c r="T2" s="12" t="s">
        <v>21</v>
      </c>
      <c r="U2" s="16" t="s">
        <v>22</v>
      </c>
      <c r="V2" s="14" t="s">
        <v>23</v>
      </c>
      <c r="W2" s="12" t="s">
        <v>24</v>
      </c>
      <c r="X2" s="17" t="s">
        <v>25</v>
      </c>
      <c r="Y2" s="18" t="s">
        <v>26</v>
      </c>
      <c r="Z2" s="19" t="s">
        <v>27</v>
      </c>
    </row>
    <row r="3" spans="1:26" s="1" customFormat="1" x14ac:dyDescent="0.3">
      <c r="A3" s="20"/>
      <c r="B3" s="21"/>
      <c r="C3" s="22"/>
      <c r="D3" s="23"/>
      <c r="E3" s="24"/>
      <c r="F3" s="24"/>
      <c r="G3" s="25"/>
      <c r="H3" s="26"/>
      <c r="I3" s="27"/>
      <c r="J3" s="28"/>
      <c r="K3" s="24"/>
      <c r="L3" s="29"/>
      <c r="M3" s="26"/>
      <c r="N3" s="30"/>
      <c r="O3" s="24"/>
      <c r="P3" s="24"/>
      <c r="Q3" s="24"/>
      <c r="R3" s="24"/>
      <c r="S3" s="24"/>
      <c r="T3" s="24"/>
      <c r="U3" s="31"/>
      <c r="V3" s="30"/>
      <c r="W3" s="24"/>
      <c r="X3" s="31"/>
      <c r="Y3" s="32"/>
      <c r="Z3" s="33"/>
    </row>
    <row r="4" spans="1:26" s="38" customFormat="1" x14ac:dyDescent="0.3">
      <c r="A4" s="34">
        <v>211</v>
      </c>
      <c r="B4" s="34" t="s">
        <v>28</v>
      </c>
      <c r="C4" s="35">
        <f t="shared" ref="C4:C11" si="0">SUM(D4:G4)</f>
        <v>0</v>
      </c>
      <c r="D4" s="36"/>
      <c r="E4" s="36"/>
      <c r="F4" s="36"/>
      <c r="G4" s="36"/>
      <c r="H4" s="35"/>
      <c r="I4" s="35"/>
      <c r="J4" s="36"/>
      <c r="K4" s="36"/>
      <c r="L4" s="36"/>
      <c r="M4" s="35"/>
      <c r="N4" s="36"/>
      <c r="O4" s="36"/>
      <c r="P4" s="36"/>
      <c r="Q4" s="35"/>
      <c r="R4" s="36"/>
      <c r="S4" s="36"/>
      <c r="T4" s="36"/>
      <c r="U4" s="35"/>
      <c r="V4" s="36"/>
      <c r="W4" s="36"/>
      <c r="X4" s="36"/>
      <c r="Y4" s="35"/>
      <c r="Z4" s="37"/>
    </row>
    <row r="5" spans="1:26" s="38" customFormat="1" x14ac:dyDescent="0.3">
      <c r="A5" s="39">
        <v>212</v>
      </c>
      <c r="B5" s="39" t="s">
        <v>29</v>
      </c>
      <c r="C5" s="35">
        <f t="shared" si="0"/>
        <v>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7"/>
    </row>
    <row r="6" spans="1:26" s="38" customFormat="1" x14ac:dyDescent="0.3">
      <c r="A6" s="40"/>
      <c r="B6" s="41" t="s">
        <v>30</v>
      </c>
      <c r="C6" s="35">
        <f t="shared" si="0"/>
        <v>0</v>
      </c>
      <c r="D6" s="36"/>
      <c r="E6" s="36"/>
      <c r="F6" s="36"/>
      <c r="G6" s="36"/>
      <c r="H6" s="35"/>
      <c r="I6" s="35"/>
      <c r="J6" s="42"/>
      <c r="K6" s="42"/>
      <c r="L6" s="42"/>
      <c r="M6" s="35"/>
      <c r="N6" s="42"/>
      <c r="O6" s="42"/>
      <c r="P6" s="42"/>
      <c r="Q6" s="35"/>
      <c r="R6" s="42"/>
      <c r="S6" s="42"/>
      <c r="T6" s="42"/>
      <c r="U6" s="35"/>
      <c r="V6" s="42"/>
      <c r="W6" s="42"/>
      <c r="X6" s="42"/>
      <c r="Y6" s="35"/>
      <c r="Z6" s="37"/>
    </row>
    <row r="7" spans="1:26" s="38" customFormat="1" x14ac:dyDescent="0.3">
      <c r="A7" s="40"/>
      <c r="B7" s="41" t="s">
        <v>31</v>
      </c>
      <c r="C7" s="35">
        <f t="shared" si="0"/>
        <v>0</v>
      </c>
      <c r="D7" s="36"/>
      <c r="E7" s="36"/>
      <c r="F7" s="36"/>
      <c r="G7" s="36"/>
      <c r="H7" s="35"/>
      <c r="I7" s="35"/>
      <c r="J7" s="42"/>
      <c r="K7" s="42"/>
      <c r="L7" s="42"/>
      <c r="M7" s="35"/>
      <c r="N7" s="42"/>
      <c r="O7" s="42"/>
      <c r="P7" s="42"/>
      <c r="Q7" s="35"/>
      <c r="R7" s="42"/>
      <c r="S7" s="42"/>
      <c r="T7" s="42"/>
      <c r="U7" s="35"/>
      <c r="V7" s="42"/>
      <c r="W7" s="42"/>
      <c r="X7" s="42"/>
      <c r="Y7" s="35"/>
      <c r="Z7" s="37"/>
    </row>
    <row r="8" spans="1:26" s="38" customFormat="1" x14ac:dyDescent="0.3">
      <c r="A8" s="40"/>
      <c r="B8" s="41" t="s">
        <v>32</v>
      </c>
      <c r="C8" s="35">
        <f t="shared" si="0"/>
        <v>0</v>
      </c>
      <c r="D8" s="36"/>
      <c r="E8" s="36"/>
      <c r="F8" s="36"/>
      <c r="G8" s="36"/>
      <c r="H8" s="35"/>
      <c r="I8" s="35"/>
      <c r="J8" s="42"/>
      <c r="K8" s="42"/>
      <c r="L8" s="42"/>
      <c r="M8" s="35"/>
      <c r="N8" s="42"/>
      <c r="O8" s="42"/>
      <c r="P8" s="42"/>
      <c r="Q8" s="35"/>
      <c r="R8" s="42"/>
      <c r="S8" s="42"/>
      <c r="T8" s="42"/>
      <c r="U8" s="35"/>
      <c r="V8" s="42"/>
      <c r="W8" s="42"/>
      <c r="X8" s="42"/>
      <c r="Y8" s="35"/>
      <c r="Z8" s="37"/>
    </row>
    <row r="9" spans="1:26" s="38" customFormat="1" x14ac:dyDescent="0.3">
      <c r="A9" s="39">
        <v>213</v>
      </c>
      <c r="B9" s="39" t="s">
        <v>33</v>
      </c>
      <c r="C9" s="35">
        <f t="shared" si="0"/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7"/>
    </row>
    <row r="10" spans="1:26" s="38" customFormat="1" x14ac:dyDescent="0.3">
      <c r="A10" s="40"/>
      <c r="B10" s="41" t="s">
        <v>34</v>
      </c>
      <c r="C10" s="35">
        <f t="shared" si="0"/>
        <v>0</v>
      </c>
      <c r="D10" s="36"/>
      <c r="E10" s="36"/>
      <c r="F10" s="36"/>
      <c r="G10" s="36"/>
      <c r="H10" s="35"/>
      <c r="I10" s="35"/>
      <c r="J10" s="42"/>
      <c r="K10" s="42"/>
      <c r="L10" s="42"/>
      <c r="M10" s="35"/>
      <c r="N10" s="42"/>
      <c r="O10" s="42"/>
      <c r="P10" s="42"/>
      <c r="Q10" s="35"/>
      <c r="R10" s="42"/>
      <c r="S10" s="42"/>
      <c r="T10" s="42"/>
      <c r="U10" s="35"/>
      <c r="V10" s="42"/>
      <c r="W10" s="42"/>
      <c r="X10" s="42"/>
      <c r="Y10" s="35"/>
      <c r="Z10" s="37"/>
    </row>
    <row r="11" spans="1:26" s="38" customFormat="1" x14ac:dyDescent="0.3">
      <c r="A11" s="40"/>
      <c r="B11" s="41" t="s">
        <v>35</v>
      </c>
      <c r="C11" s="35">
        <f t="shared" si="0"/>
        <v>0</v>
      </c>
      <c r="D11" s="36"/>
      <c r="E11" s="36"/>
      <c r="F11" s="36"/>
      <c r="G11" s="36"/>
      <c r="H11" s="35"/>
      <c r="I11" s="35"/>
      <c r="J11" s="42"/>
      <c r="K11" s="42"/>
      <c r="L11" s="42"/>
      <c r="M11" s="35"/>
      <c r="N11" s="42"/>
      <c r="O11" s="42"/>
      <c r="P11" s="42"/>
      <c r="Q11" s="35"/>
      <c r="R11" s="42"/>
      <c r="S11" s="42"/>
      <c r="T11" s="42"/>
      <c r="U11" s="35"/>
      <c r="V11" s="42"/>
      <c r="W11" s="42"/>
      <c r="X11" s="42"/>
      <c r="Y11" s="35"/>
      <c r="Z11" s="37"/>
    </row>
    <row r="12" spans="1:26" s="44" customFormat="1" ht="15" customHeight="1" x14ac:dyDescent="0.3">
      <c r="A12" s="43">
        <v>221</v>
      </c>
      <c r="B12" s="43" t="s">
        <v>36</v>
      </c>
      <c r="C12" s="35">
        <f>SUM(C14:C28)</f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7"/>
    </row>
    <row r="13" spans="1:26" s="47" customFormat="1" ht="15" customHeight="1" x14ac:dyDescent="0.3">
      <c r="A13" s="45"/>
      <c r="B13" s="46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7"/>
    </row>
    <row r="14" spans="1:26" s="1" customFormat="1" ht="15" customHeight="1" x14ac:dyDescent="0.3">
      <c r="A14" s="403" t="s">
        <v>38</v>
      </c>
      <c r="B14" s="49" t="s">
        <v>39</v>
      </c>
      <c r="C14" s="35">
        <f t="shared" ref="C14:C29" si="1">SUM(D14:G14)</f>
        <v>0</v>
      </c>
      <c r="D14" s="36"/>
      <c r="E14" s="36"/>
      <c r="F14" s="36"/>
      <c r="G14" s="36"/>
      <c r="H14" s="35"/>
      <c r="I14" s="35"/>
      <c r="J14" s="42"/>
      <c r="K14" s="42"/>
      <c r="L14" s="42"/>
      <c r="M14" s="35"/>
      <c r="N14" s="42"/>
      <c r="O14" s="42"/>
      <c r="P14" s="42"/>
      <c r="Q14" s="35"/>
      <c r="R14" s="42"/>
      <c r="S14" s="42"/>
      <c r="T14" s="42"/>
      <c r="U14" s="35"/>
      <c r="V14" s="42"/>
      <c r="W14" s="42"/>
      <c r="X14" s="42"/>
      <c r="Y14" s="35"/>
      <c r="Z14" s="37"/>
    </row>
    <row r="15" spans="1:26" s="1" customFormat="1" ht="15" customHeight="1" x14ac:dyDescent="0.3">
      <c r="A15" s="403"/>
      <c r="B15" s="49" t="s">
        <v>40</v>
      </c>
      <c r="C15" s="35">
        <f t="shared" si="1"/>
        <v>0</v>
      </c>
      <c r="D15" s="36"/>
      <c r="E15" s="36"/>
      <c r="F15" s="36"/>
      <c r="G15" s="36"/>
      <c r="H15" s="35"/>
      <c r="I15" s="35"/>
      <c r="J15" s="42"/>
      <c r="K15" s="42"/>
      <c r="L15" s="42"/>
      <c r="M15" s="35"/>
      <c r="N15" s="42"/>
      <c r="O15" s="42"/>
      <c r="P15" s="42"/>
      <c r="Q15" s="35"/>
      <c r="R15" s="42"/>
      <c r="S15" s="42"/>
      <c r="T15" s="42"/>
      <c r="U15" s="35"/>
      <c r="V15" s="42"/>
      <c r="W15" s="42"/>
      <c r="X15" s="42"/>
      <c r="Y15" s="35"/>
      <c r="Z15" s="37"/>
    </row>
    <row r="16" spans="1:26" s="1" customFormat="1" ht="26.4" x14ac:dyDescent="0.3">
      <c r="A16" s="403"/>
      <c r="B16" s="49" t="s">
        <v>41</v>
      </c>
      <c r="C16" s="35">
        <f t="shared" si="1"/>
        <v>0</v>
      </c>
      <c r="D16" s="36"/>
      <c r="E16" s="36"/>
      <c r="F16" s="36"/>
      <c r="G16" s="36"/>
      <c r="H16" s="35"/>
      <c r="I16" s="35"/>
      <c r="J16" s="42"/>
      <c r="K16" s="42"/>
      <c r="L16" s="42"/>
      <c r="M16" s="35"/>
      <c r="N16" s="42"/>
      <c r="O16" s="42"/>
      <c r="P16" s="42"/>
      <c r="Q16" s="35"/>
      <c r="R16" s="42"/>
      <c r="S16" s="42"/>
      <c r="T16" s="42"/>
      <c r="U16" s="35"/>
      <c r="V16" s="42"/>
      <c r="W16" s="42"/>
      <c r="X16" s="42"/>
      <c r="Y16" s="35"/>
      <c r="Z16" s="37"/>
    </row>
    <row r="17" spans="1:26" s="1" customFormat="1" ht="15" customHeight="1" x14ac:dyDescent="0.3">
      <c r="A17" s="403"/>
      <c r="B17" s="49" t="s">
        <v>42</v>
      </c>
      <c r="C17" s="35">
        <f t="shared" si="1"/>
        <v>0</v>
      </c>
      <c r="D17" s="36"/>
      <c r="E17" s="36"/>
      <c r="F17" s="36"/>
      <c r="G17" s="36"/>
      <c r="H17" s="35"/>
      <c r="I17" s="35"/>
      <c r="J17" s="42"/>
      <c r="K17" s="42"/>
      <c r="L17" s="42"/>
      <c r="M17" s="35"/>
      <c r="N17" s="42"/>
      <c r="O17" s="42"/>
      <c r="P17" s="42"/>
      <c r="Q17" s="35"/>
      <c r="R17" s="42"/>
      <c r="S17" s="42"/>
      <c r="T17" s="42"/>
      <c r="U17" s="35"/>
      <c r="V17" s="42"/>
      <c r="W17" s="42"/>
      <c r="X17" s="42"/>
      <c r="Y17" s="35"/>
      <c r="Z17" s="37"/>
    </row>
    <row r="18" spans="1:26" s="1" customFormat="1" x14ac:dyDescent="0.3">
      <c r="A18" s="403"/>
      <c r="B18" s="49" t="s">
        <v>43</v>
      </c>
      <c r="C18" s="35">
        <f t="shared" si="1"/>
        <v>0</v>
      </c>
      <c r="D18" s="36"/>
      <c r="E18" s="36"/>
      <c r="F18" s="36"/>
      <c r="G18" s="36"/>
      <c r="H18" s="35"/>
      <c r="I18" s="35"/>
      <c r="J18" s="42"/>
      <c r="K18" s="42"/>
      <c r="L18" s="42"/>
      <c r="M18" s="35"/>
      <c r="N18" s="42"/>
      <c r="O18" s="42"/>
      <c r="P18" s="42"/>
      <c r="Q18" s="35"/>
      <c r="R18" s="42"/>
      <c r="S18" s="42"/>
      <c r="T18" s="42"/>
      <c r="U18" s="35"/>
      <c r="V18" s="42"/>
      <c r="W18" s="42"/>
      <c r="X18" s="42"/>
      <c r="Y18" s="35"/>
      <c r="Z18" s="37"/>
    </row>
    <row r="19" spans="1:26" s="1" customFormat="1" x14ac:dyDescent="0.3">
      <c r="A19" s="403"/>
      <c r="B19" s="49" t="s">
        <v>44</v>
      </c>
      <c r="C19" s="35">
        <f t="shared" si="1"/>
        <v>0</v>
      </c>
      <c r="D19" s="36"/>
      <c r="E19" s="36"/>
      <c r="F19" s="36"/>
      <c r="G19" s="36"/>
      <c r="H19" s="35"/>
      <c r="I19" s="35"/>
      <c r="J19" s="42"/>
      <c r="K19" s="42"/>
      <c r="L19" s="42"/>
      <c r="M19" s="35"/>
      <c r="N19" s="42"/>
      <c r="O19" s="42"/>
      <c r="P19" s="42"/>
      <c r="Q19" s="35"/>
      <c r="R19" s="42"/>
      <c r="S19" s="42"/>
      <c r="T19" s="42"/>
      <c r="U19" s="35"/>
      <c r="V19" s="42"/>
      <c r="W19" s="42"/>
      <c r="X19" s="42"/>
      <c r="Y19" s="35"/>
      <c r="Z19" s="37"/>
    </row>
    <row r="20" spans="1:26" s="1" customFormat="1" x14ac:dyDescent="0.3">
      <c r="A20" s="403"/>
      <c r="B20" s="49" t="s">
        <v>45</v>
      </c>
      <c r="C20" s="35">
        <f t="shared" si="1"/>
        <v>0</v>
      </c>
      <c r="D20" s="36"/>
      <c r="E20" s="36"/>
      <c r="F20" s="36"/>
      <c r="G20" s="36"/>
      <c r="H20" s="35"/>
      <c r="I20" s="35"/>
      <c r="J20" s="42"/>
      <c r="K20" s="42"/>
      <c r="L20" s="42"/>
      <c r="M20" s="35"/>
      <c r="N20" s="42"/>
      <c r="O20" s="42"/>
      <c r="P20" s="42"/>
      <c r="Q20" s="35"/>
      <c r="R20" s="42"/>
      <c r="S20" s="42"/>
      <c r="T20" s="42"/>
      <c r="U20" s="35"/>
      <c r="V20" s="42"/>
      <c r="W20" s="42"/>
      <c r="X20" s="42"/>
      <c r="Y20" s="35"/>
      <c r="Z20" s="37"/>
    </row>
    <row r="21" spans="1:26" s="1" customFormat="1" x14ac:dyDescent="0.3">
      <c r="A21" s="403"/>
      <c r="B21" s="49" t="s">
        <v>46</v>
      </c>
      <c r="C21" s="35">
        <f t="shared" si="1"/>
        <v>0</v>
      </c>
      <c r="D21" s="36"/>
      <c r="E21" s="36"/>
      <c r="F21" s="36"/>
      <c r="G21" s="36"/>
      <c r="H21" s="35"/>
      <c r="I21" s="35"/>
      <c r="J21" s="42"/>
      <c r="K21" s="42"/>
      <c r="L21" s="42"/>
      <c r="M21" s="35"/>
      <c r="N21" s="42"/>
      <c r="O21" s="42"/>
      <c r="P21" s="42"/>
      <c r="Q21" s="35"/>
      <c r="R21" s="42"/>
      <c r="S21" s="42"/>
      <c r="T21" s="42"/>
      <c r="U21" s="35"/>
      <c r="V21" s="42"/>
      <c r="W21" s="42"/>
      <c r="X21" s="42"/>
      <c r="Y21" s="35"/>
      <c r="Z21" s="37"/>
    </row>
    <row r="22" spans="1:26" s="1" customFormat="1" ht="25.5" customHeight="1" x14ac:dyDescent="0.3">
      <c r="A22" s="403"/>
      <c r="B22" s="49" t="s">
        <v>47</v>
      </c>
      <c r="C22" s="35">
        <f t="shared" si="1"/>
        <v>0</v>
      </c>
      <c r="D22" s="36"/>
      <c r="E22" s="36"/>
      <c r="F22" s="36"/>
      <c r="G22" s="36"/>
      <c r="H22" s="35"/>
      <c r="I22" s="35"/>
      <c r="J22" s="42"/>
      <c r="K22" s="42"/>
      <c r="L22" s="42"/>
      <c r="M22" s="35"/>
      <c r="N22" s="42"/>
      <c r="O22" s="42"/>
      <c r="P22" s="42"/>
      <c r="Q22" s="35"/>
      <c r="R22" s="42"/>
      <c r="S22" s="42"/>
      <c r="T22" s="42"/>
      <c r="U22" s="35"/>
      <c r="V22" s="42"/>
      <c r="W22" s="42"/>
      <c r="X22" s="42"/>
      <c r="Y22" s="35"/>
      <c r="Z22" s="37"/>
    </row>
    <row r="23" spans="1:26" s="1" customFormat="1" ht="15" customHeight="1" x14ac:dyDescent="0.3">
      <c r="A23" s="403"/>
      <c r="B23" s="49" t="s">
        <v>48</v>
      </c>
      <c r="C23" s="35">
        <f t="shared" si="1"/>
        <v>0</v>
      </c>
      <c r="D23" s="36"/>
      <c r="E23" s="36"/>
      <c r="F23" s="36"/>
      <c r="G23" s="36"/>
      <c r="H23" s="35"/>
      <c r="I23" s="35"/>
      <c r="J23" s="42"/>
      <c r="K23" s="42"/>
      <c r="L23" s="42"/>
      <c r="M23" s="35"/>
      <c r="N23" s="42"/>
      <c r="O23" s="42"/>
      <c r="P23" s="42"/>
      <c r="Q23" s="35"/>
      <c r="R23" s="42"/>
      <c r="S23" s="42"/>
      <c r="T23" s="42"/>
      <c r="U23" s="35"/>
      <c r="V23" s="42"/>
      <c r="W23" s="42"/>
      <c r="X23" s="42"/>
      <c r="Y23" s="35"/>
      <c r="Z23" s="37"/>
    </row>
    <row r="24" spans="1:26" s="1" customFormat="1" ht="15" customHeight="1" x14ac:dyDescent="0.3">
      <c r="A24" s="403"/>
      <c r="B24" s="49" t="s">
        <v>49</v>
      </c>
      <c r="C24" s="35">
        <f t="shared" si="1"/>
        <v>0</v>
      </c>
      <c r="D24" s="36"/>
      <c r="E24" s="36"/>
      <c r="F24" s="36"/>
      <c r="G24" s="36"/>
      <c r="H24" s="35"/>
      <c r="I24" s="35"/>
      <c r="J24" s="42"/>
      <c r="K24" s="42"/>
      <c r="L24" s="42"/>
      <c r="M24" s="35"/>
      <c r="N24" s="42"/>
      <c r="O24" s="42"/>
      <c r="P24" s="42"/>
      <c r="Q24" s="35"/>
      <c r="R24" s="42"/>
      <c r="S24" s="42"/>
      <c r="T24" s="42"/>
      <c r="U24" s="35"/>
      <c r="V24" s="42"/>
      <c r="W24" s="42"/>
      <c r="X24" s="42"/>
      <c r="Y24" s="35"/>
      <c r="Z24" s="37"/>
    </row>
    <row r="25" spans="1:26" s="1" customFormat="1" ht="25.5" customHeight="1" x14ac:dyDescent="0.3">
      <c r="A25" s="403"/>
      <c r="B25" s="49" t="s">
        <v>50</v>
      </c>
      <c r="C25" s="35">
        <f t="shared" si="1"/>
        <v>0</v>
      </c>
      <c r="D25" s="36"/>
      <c r="E25" s="36"/>
      <c r="F25" s="36"/>
      <c r="G25" s="36"/>
      <c r="H25" s="35"/>
      <c r="I25" s="35"/>
      <c r="J25" s="42"/>
      <c r="K25" s="42"/>
      <c r="L25" s="42"/>
      <c r="M25" s="35"/>
      <c r="N25" s="42"/>
      <c r="O25" s="42"/>
      <c r="P25" s="42"/>
      <c r="Q25" s="35"/>
      <c r="R25" s="42"/>
      <c r="S25" s="42"/>
      <c r="T25" s="42"/>
      <c r="U25" s="35"/>
      <c r="V25" s="42"/>
      <c r="W25" s="42"/>
      <c r="X25" s="42"/>
      <c r="Y25" s="35"/>
      <c r="Z25" s="37"/>
    </row>
    <row r="26" spans="1:26" s="1" customFormat="1" ht="15" customHeight="1" x14ac:dyDescent="0.3">
      <c r="A26" s="403"/>
      <c r="B26" s="49" t="s">
        <v>51</v>
      </c>
      <c r="C26" s="35">
        <f t="shared" si="1"/>
        <v>0</v>
      </c>
      <c r="D26" s="36"/>
      <c r="E26" s="36"/>
      <c r="F26" s="36"/>
      <c r="G26" s="36"/>
      <c r="H26" s="35"/>
      <c r="I26" s="35"/>
      <c r="J26" s="42"/>
      <c r="K26" s="42"/>
      <c r="L26" s="42"/>
      <c r="M26" s="35"/>
      <c r="N26" s="42"/>
      <c r="O26" s="42"/>
      <c r="P26" s="42"/>
      <c r="Q26" s="35"/>
      <c r="R26" s="42"/>
      <c r="S26" s="42"/>
      <c r="T26" s="42"/>
      <c r="U26" s="35"/>
      <c r="V26" s="42"/>
      <c r="W26" s="42"/>
      <c r="X26" s="42"/>
      <c r="Y26" s="35"/>
      <c r="Z26" s="37"/>
    </row>
    <row r="27" spans="1:26" s="1" customFormat="1" ht="15" customHeight="1" x14ac:dyDescent="0.3">
      <c r="A27" s="403"/>
      <c r="B27" s="49" t="s">
        <v>52</v>
      </c>
      <c r="C27" s="35">
        <f t="shared" si="1"/>
        <v>0</v>
      </c>
      <c r="D27" s="36"/>
      <c r="E27" s="36"/>
      <c r="F27" s="36"/>
      <c r="G27" s="36"/>
      <c r="H27" s="35"/>
      <c r="I27" s="35"/>
      <c r="J27" s="42"/>
      <c r="K27" s="42"/>
      <c r="L27" s="42"/>
      <c r="M27" s="35"/>
      <c r="N27" s="42"/>
      <c r="O27" s="42"/>
      <c r="P27" s="42"/>
      <c r="Q27" s="35"/>
      <c r="R27" s="42"/>
      <c r="S27" s="42"/>
      <c r="T27" s="42"/>
      <c r="U27" s="35"/>
      <c r="V27" s="42"/>
      <c r="W27" s="42"/>
      <c r="X27" s="42"/>
      <c r="Y27" s="35"/>
      <c r="Z27" s="37"/>
    </row>
    <row r="28" spans="1:26" s="1" customFormat="1" ht="15" customHeight="1" x14ac:dyDescent="0.3">
      <c r="A28" s="403"/>
      <c r="B28" s="50"/>
      <c r="C28" s="35">
        <f t="shared" si="1"/>
        <v>0</v>
      </c>
      <c r="D28" s="36"/>
      <c r="E28" s="36"/>
      <c r="F28" s="36"/>
      <c r="G28" s="36"/>
      <c r="H28" s="35"/>
      <c r="I28" s="35"/>
      <c r="J28" s="42"/>
      <c r="K28" s="42"/>
      <c r="L28" s="42"/>
      <c r="M28" s="35"/>
      <c r="N28" s="42"/>
      <c r="O28" s="42"/>
      <c r="P28" s="42"/>
      <c r="Q28" s="35"/>
      <c r="R28" s="42"/>
      <c r="S28" s="42"/>
      <c r="T28" s="42"/>
      <c r="U28" s="35"/>
      <c r="V28" s="42"/>
      <c r="W28" s="42"/>
      <c r="X28" s="42"/>
      <c r="Y28" s="35"/>
      <c r="Z28" s="37"/>
    </row>
    <row r="29" spans="1:26" s="38" customFormat="1" ht="15" customHeight="1" x14ac:dyDescent="0.3">
      <c r="A29" s="39">
        <v>222</v>
      </c>
      <c r="B29" s="51" t="s">
        <v>53</v>
      </c>
      <c r="C29" s="35">
        <f t="shared" si="1"/>
        <v>0</v>
      </c>
      <c r="D29" s="36"/>
      <c r="E29" s="36"/>
      <c r="F29" s="36"/>
      <c r="G29" s="36"/>
      <c r="H29" s="35"/>
      <c r="I29" s="35"/>
      <c r="J29" s="36"/>
      <c r="K29" s="36"/>
      <c r="L29" s="36"/>
      <c r="M29" s="35"/>
      <c r="N29" s="36"/>
      <c r="O29" s="36"/>
      <c r="P29" s="36"/>
      <c r="Q29" s="35"/>
      <c r="R29" s="36"/>
      <c r="S29" s="36"/>
      <c r="T29" s="36"/>
      <c r="U29" s="35"/>
      <c r="V29" s="36"/>
      <c r="W29" s="36"/>
      <c r="X29" s="36"/>
      <c r="Y29" s="35"/>
      <c r="Z29" s="37"/>
    </row>
    <row r="30" spans="1:26" s="38" customFormat="1" ht="15" customHeight="1" x14ac:dyDescent="0.3">
      <c r="A30" s="39">
        <v>223</v>
      </c>
      <c r="B30" s="39" t="s">
        <v>54</v>
      </c>
      <c r="C30" s="35">
        <f>SUM(C32:C35)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7"/>
    </row>
    <row r="31" spans="1:26" s="53" customFormat="1" ht="15" customHeight="1" x14ac:dyDescent="0.3">
      <c r="A31" s="52"/>
      <c r="B31" s="49" t="s">
        <v>37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7"/>
    </row>
    <row r="32" spans="1:26" s="1" customFormat="1" ht="15" customHeight="1" x14ac:dyDescent="0.3">
      <c r="A32" s="48"/>
      <c r="B32" s="49" t="s">
        <v>55</v>
      </c>
      <c r="C32" s="35">
        <f t="shared" ref="C32:C40" si="2">SUM(D32:G32)</f>
        <v>0</v>
      </c>
      <c r="D32" s="36"/>
      <c r="E32" s="36"/>
      <c r="F32" s="36"/>
      <c r="G32" s="36"/>
      <c r="H32" s="35"/>
      <c r="I32" s="35"/>
      <c r="J32" s="42"/>
      <c r="K32" s="42"/>
      <c r="L32" s="42"/>
      <c r="M32" s="35"/>
      <c r="N32" s="42"/>
      <c r="O32" s="42"/>
      <c r="P32" s="42"/>
      <c r="Q32" s="35"/>
      <c r="R32" s="42"/>
      <c r="S32" s="42"/>
      <c r="T32" s="42"/>
      <c r="U32" s="35"/>
      <c r="V32" s="42"/>
      <c r="W32" s="42"/>
      <c r="X32" s="42"/>
      <c r="Y32" s="35"/>
      <c r="Z32" s="37"/>
    </row>
    <row r="33" spans="1:26" s="1" customFormat="1" ht="15" customHeight="1" x14ac:dyDescent="0.3">
      <c r="A33" s="48"/>
      <c r="B33" s="49" t="s">
        <v>56</v>
      </c>
      <c r="C33" s="35">
        <f t="shared" si="2"/>
        <v>0</v>
      </c>
      <c r="D33" s="36"/>
      <c r="E33" s="36"/>
      <c r="F33" s="36"/>
      <c r="G33" s="36"/>
      <c r="H33" s="35"/>
      <c r="I33" s="35"/>
      <c r="J33" s="42"/>
      <c r="K33" s="42"/>
      <c r="L33" s="42"/>
      <c r="M33" s="35"/>
      <c r="N33" s="42"/>
      <c r="O33" s="42"/>
      <c r="P33" s="42"/>
      <c r="Q33" s="35"/>
      <c r="R33" s="42"/>
      <c r="S33" s="42"/>
      <c r="T33" s="42"/>
      <c r="U33" s="35"/>
      <c r="V33" s="42"/>
      <c r="W33" s="42"/>
      <c r="X33" s="42"/>
      <c r="Y33" s="35"/>
      <c r="Z33" s="37"/>
    </row>
    <row r="34" spans="1:26" s="1" customFormat="1" ht="15" customHeight="1" x14ac:dyDescent="0.3">
      <c r="A34" s="48"/>
      <c r="B34" s="49" t="s">
        <v>57</v>
      </c>
      <c r="C34" s="35">
        <f t="shared" si="2"/>
        <v>0</v>
      </c>
      <c r="D34" s="36"/>
      <c r="E34" s="36"/>
      <c r="F34" s="36"/>
      <c r="G34" s="36"/>
      <c r="H34" s="35"/>
      <c r="I34" s="35"/>
      <c r="J34" s="42"/>
      <c r="K34" s="42"/>
      <c r="L34" s="42"/>
      <c r="M34" s="35"/>
      <c r="N34" s="42"/>
      <c r="O34" s="42"/>
      <c r="P34" s="42"/>
      <c r="Q34" s="35"/>
      <c r="R34" s="42"/>
      <c r="S34" s="42"/>
      <c r="T34" s="42"/>
      <c r="U34" s="35"/>
      <c r="V34" s="42"/>
      <c r="W34" s="42"/>
      <c r="X34" s="42"/>
      <c r="Y34" s="35"/>
      <c r="Z34" s="37"/>
    </row>
    <row r="35" spans="1:26" ht="15" customHeight="1" x14ac:dyDescent="0.3">
      <c r="A35" s="54"/>
      <c r="B35" s="49" t="s">
        <v>58</v>
      </c>
      <c r="C35" s="35">
        <f t="shared" si="2"/>
        <v>0</v>
      </c>
      <c r="D35" s="36"/>
      <c r="E35" s="36"/>
      <c r="F35" s="36"/>
      <c r="G35" s="36"/>
      <c r="H35" s="35"/>
      <c r="I35" s="35"/>
      <c r="J35" s="42"/>
      <c r="K35" s="42"/>
      <c r="L35" s="42"/>
      <c r="M35" s="35"/>
      <c r="N35" s="42"/>
      <c r="O35" s="42"/>
      <c r="P35" s="42"/>
      <c r="Q35" s="35"/>
      <c r="R35" s="42"/>
      <c r="S35" s="42"/>
      <c r="T35" s="42"/>
      <c r="U35" s="35"/>
      <c r="V35" s="42"/>
      <c r="W35" s="42"/>
      <c r="X35" s="42"/>
      <c r="Y35" s="35"/>
      <c r="Z35" s="37"/>
    </row>
    <row r="36" spans="1:26" ht="15" customHeight="1" x14ac:dyDescent="0.3">
      <c r="A36" s="54"/>
      <c r="B36" s="49" t="s">
        <v>59</v>
      </c>
      <c r="C36" s="35">
        <f t="shared" si="2"/>
        <v>0</v>
      </c>
      <c r="D36" s="36"/>
      <c r="E36" s="36"/>
      <c r="F36" s="36"/>
      <c r="G36" s="36"/>
      <c r="H36" s="35"/>
      <c r="I36" s="35"/>
      <c r="J36" s="42"/>
      <c r="K36" s="42"/>
      <c r="L36" s="42"/>
      <c r="M36" s="35"/>
      <c r="N36" s="42"/>
      <c r="O36" s="42"/>
      <c r="P36" s="42"/>
      <c r="Q36" s="35"/>
      <c r="R36" s="42"/>
      <c r="S36" s="42"/>
      <c r="T36" s="42"/>
      <c r="U36" s="35"/>
      <c r="V36" s="42"/>
      <c r="W36" s="42"/>
      <c r="X36" s="42"/>
      <c r="Y36" s="35"/>
      <c r="Z36" s="37"/>
    </row>
    <row r="37" spans="1:26" ht="26.4" x14ac:dyDescent="0.3">
      <c r="A37" s="54"/>
      <c r="B37" s="49" t="s">
        <v>60</v>
      </c>
      <c r="C37" s="35">
        <f t="shared" si="2"/>
        <v>0</v>
      </c>
      <c r="D37" s="36"/>
      <c r="E37" s="36"/>
      <c r="F37" s="36"/>
      <c r="G37" s="36"/>
      <c r="H37" s="35"/>
      <c r="I37" s="35"/>
      <c r="J37" s="42"/>
      <c r="K37" s="42"/>
      <c r="L37" s="42"/>
      <c r="M37" s="35"/>
      <c r="N37" s="42"/>
      <c r="O37" s="42"/>
      <c r="P37" s="42"/>
      <c r="Q37" s="35"/>
      <c r="R37" s="42"/>
      <c r="S37" s="42"/>
      <c r="T37" s="42"/>
      <c r="U37" s="35"/>
      <c r="V37" s="42"/>
      <c r="W37" s="42"/>
      <c r="X37" s="42"/>
      <c r="Y37" s="35"/>
      <c r="Z37" s="37"/>
    </row>
    <row r="38" spans="1:26" ht="15" customHeight="1" x14ac:dyDescent="0.3">
      <c r="A38" s="54"/>
      <c r="B38" s="56"/>
      <c r="C38" s="35">
        <f t="shared" si="2"/>
        <v>0</v>
      </c>
      <c r="D38" s="36"/>
      <c r="E38" s="36"/>
      <c r="F38" s="36"/>
      <c r="G38" s="36"/>
      <c r="H38" s="35"/>
      <c r="I38" s="35"/>
      <c r="J38" s="42"/>
      <c r="K38" s="42"/>
      <c r="L38" s="42"/>
      <c r="M38" s="35"/>
      <c r="N38" s="42"/>
      <c r="O38" s="42"/>
      <c r="P38" s="42"/>
      <c r="Q38" s="35"/>
      <c r="R38" s="42"/>
      <c r="S38" s="42"/>
      <c r="T38" s="42"/>
      <c r="U38" s="35"/>
      <c r="V38" s="42"/>
      <c r="W38" s="42"/>
      <c r="X38" s="42"/>
      <c r="Y38" s="35"/>
      <c r="Z38" s="37"/>
    </row>
    <row r="39" spans="1:26" s="1" customFormat="1" ht="15" customHeight="1" x14ac:dyDescent="0.3">
      <c r="A39" s="48"/>
      <c r="B39" s="56"/>
      <c r="C39" s="35">
        <f t="shared" si="2"/>
        <v>0</v>
      </c>
      <c r="D39" s="36"/>
      <c r="E39" s="36"/>
      <c r="F39" s="36"/>
      <c r="G39" s="36"/>
      <c r="H39" s="35"/>
      <c r="I39" s="35"/>
      <c r="J39" s="42"/>
      <c r="K39" s="42"/>
      <c r="L39" s="42"/>
      <c r="M39" s="35"/>
      <c r="N39" s="42"/>
      <c r="O39" s="42"/>
      <c r="P39" s="42"/>
      <c r="Q39" s="35"/>
      <c r="R39" s="42"/>
      <c r="S39" s="42"/>
      <c r="T39" s="42"/>
      <c r="U39" s="35"/>
      <c r="V39" s="42"/>
      <c r="W39" s="42"/>
      <c r="X39" s="42"/>
      <c r="Y39" s="35"/>
      <c r="Z39" s="37"/>
    </row>
    <row r="40" spans="1:26" ht="15" customHeight="1" x14ac:dyDescent="0.3">
      <c r="A40" s="54"/>
      <c r="B40" s="50"/>
      <c r="C40" s="35">
        <f t="shared" si="2"/>
        <v>0</v>
      </c>
      <c r="D40" s="36"/>
      <c r="E40" s="36"/>
      <c r="F40" s="36"/>
      <c r="G40" s="36"/>
      <c r="H40" s="35"/>
      <c r="I40" s="35"/>
      <c r="J40" s="42"/>
      <c r="K40" s="42"/>
      <c r="L40" s="42"/>
      <c r="M40" s="35"/>
      <c r="N40" s="42"/>
      <c r="O40" s="42"/>
      <c r="P40" s="42"/>
      <c r="Q40" s="35"/>
      <c r="R40" s="42"/>
      <c r="S40" s="42"/>
      <c r="T40" s="42"/>
      <c r="U40" s="35"/>
      <c r="V40" s="42"/>
      <c r="W40" s="42"/>
      <c r="X40" s="42"/>
      <c r="Y40" s="35"/>
      <c r="Z40" s="37"/>
    </row>
    <row r="41" spans="1:26" s="44" customFormat="1" ht="15" customHeight="1" x14ac:dyDescent="0.3">
      <c r="A41" s="43">
        <v>224</v>
      </c>
      <c r="B41" s="43" t="s">
        <v>61</v>
      </c>
      <c r="C41" s="35">
        <f>SUM(C43:C46)</f>
        <v>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7"/>
    </row>
    <row r="42" spans="1:26" s="47" customFormat="1" ht="15" customHeight="1" x14ac:dyDescent="0.3">
      <c r="A42" s="45"/>
      <c r="B42" s="57" t="s">
        <v>37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7"/>
    </row>
    <row r="43" spans="1:26" ht="15" customHeight="1" x14ac:dyDescent="0.3">
      <c r="A43" s="403"/>
      <c r="B43" s="58" t="s">
        <v>62</v>
      </c>
      <c r="C43" s="35">
        <f>SUM(D43:G43)</f>
        <v>0</v>
      </c>
      <c r="D43" s="36"/>
      <c r="E43" s="36"/>
      <c r="F43" s="36"/>
      <c r="G43" s="36"/>
      <c r="H43" s="35"/>
      <c r="I43" s="35"/>
      <c r="J43" s="42"/>
      <c r="K43" s="42"/>
      <c r="L43" s="42"/>
      <c r="M43" s="35"/>
      <c r="N43" s="42"/>
      <c r="O43" s="42"/>
      <c r="P43" s="42"/>
      <c r="Q43" s="35"/>
      <c r="R43" s="42"/>
      <c r="S43" s="42"/>
      <c r="T43" s="42"/>
      <c r="U43" s="35"/>
      <c r="V43" s="42"/>
      <c r="W43" s="42"/>
      <c r="X43" s="42"/>
      <c r="Y43" s="35"/>
      <c r="Z43" s="37"/>
    </row>
    <row r="44" spans="1:26" ht="15" customHeight="1" x14ac:dyDescent="0.3">
      <c r="A44" s="403"/>
      <c r="B44" s="58" t="s">
        <v>63</v>
      </c>
      <c r="C44" s="35">
        <f>SUM(D44:G44)</f>
        <v>0</v>
      </c>
      <c r="D44" s="36"/>
      <c r="E44" s="36"/>
      <c r="F44" s="36"/>
      <c r="G44" s="36"/>
      <c r="H44" s="35"/>
      <c r="I44" s="35"/>
      <c r="J44" s="42"/>
      <c r="K44" s="42"/>
      <c r="L44" s="42"/>
      <c r="M44" s="35"/>
      <c r="N44" s="42"/>
      <c r="O44" s="42"/>
      <c r="P44" s="42"/>
      <c r="Q44" s="35"/>
      <c r="R44" s="42"/>
      <c r="S44" s="42"/>
      <c r="T44" s="42"/>
      <c r="U44" s="35"/>
      <c r="V44" s="42"/>
      <c r="W44" s="42"/>
      <c r="X44" s="42"/>
      <c r="Y44" s="35"/>
      <c r="Z44" s="37"/>
    </row>
    <row r="45" spans="1:26" ht="15" customHeight="1" x14ac:dyDescent="0.3">
      <c r="A45" s="403"/>
      <c r="B45" s="58" t="s">
        <v>64</v>
      </c>
      <c r="C45" s="35">
        <f>SUM(D45:G45)</f>
        <v>0</v>
      </c>
      <c r="D45" s="36"/>
      <c r="E45" s="36"/>
      <c r="F45" s="36"/>
      <c r="G45" s="36"/>
      <c r="H45" s="35"/>
      <c r="I45" s="35"/>
      <c r="J45" s="42"/>
      <c r="K45" s="42"/>
      <c r="L45" s="42"/>
      <c r="M45" s="35"/>
      <c r="N45" s="42"/>
      <c r="O45" s="42"/>
      <c r="P45" s="42"/>
      <c r="Q45" s="35"/>
      <c r="R45" s="42"/>
      <c r="S45" s="42"/>
      <c r="T45" s="42"/>
      <c r="U45" s="35"/>
      <c r="V45" s="42"/>
      <c r="W45" s="42"/>
      <c r="X45" s="42"/>
      <c r="Y45" s="35"/>
      <c r="Z45" s="37"/>
    </row>
    <row r="46" spans="1:26" s="1" customFormat="1" ht="15" customHeight="1" x14ac:dyDescent="0.3">
      <c r="A46" s="404"/>
      <c r="B46" s="59"/>
      <c r="C46" s="35">
        <f>SUM(D46:G46)</f>
        <v>0</v>
      </c>
      <c r="D46" s="36"/>
      <c r="E46" s="36"/>
      <c r="F46" s="36"/>
      <c r="G46" s="36"/>
      <c r="H46" s="35"/>
      <c r="I46" s="35"/>
      <c r="J46" s="42"/>
      <c r="K46" s="42"/>
      <c r="L46" s="42"/>
      <c r="M46" s="35"/>
      <c r="N46" s="42"/>
      <c r="O46" s="42"/>
      <c r="P46" s="42"/>
      <c r="Q46" s="35"/>
      <c r="R46" s="42"/>
      <c r="S46" s="42"/>
      <c r="T46" s="42"/>
      <c r="U46" s="35"/>
      <c r="V46" s="42"/>
      <c r="W46" s="42"/>
      <c r="X46" s="42"/>
      <c r="Y46" s="35"/>
      <c r="Z46" s="37"/>
    </row>
    <row r="47" spans="1:26" s="61" customFormat="1" ht="15" customHeight="1" x14ac:dyDescent="0.3">
      <c r="A47" s="60">
        <v>225</v>
      </c>
      <c r="B47" s="60" t="s">
        <v>65</v>
      </c>
      <c r="C47" s="35">
        <f>SUM(C48:C84)</f>
        <v>0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7"/>
    </row>
    <row r="48" spans="1:26" s="63" customFormat="1" x14ac:dyDescent="0.3">
      <c r="A48" s="405"/>
      <c r="B48" s="62" t="s">
        <v>37</v>
      </c>
      <c r="C48" s="35">
        <f t="shared" ref="C48:C84" si="3">SUM(D48:G48)</f>
        <v>0</v>
      </c>
      <c r="D48" s="36"/>
      <c r="E48" s="36"/>
      <c r="F48" s="36"/>
      <c r="G48" s="36"/>
      <c r="H48" s="35"/>
      <c r="I48" s="35"/>
      <c r="J48" s="42"/>
      <c r="K48" s="42"/>
      <c r="L48" s="42"/>
      <c r="M48" s="35"/>
      <c r="N48" s="42"/>
      <c r="O48" s="42"/>
      <c r="P48" s="42"/>
      <c r="Q48" s="35"/>
      <c r="R48" s="42"/>
      <c r="S48" s="42"/>
      <c r="T48" s="42"/>
      <c r="U48" s="35"/>
      <c r="V48" s="42"/>
      <c r="W48" s="42"/>
      <c r="X48" s="42"/>
      <c r="Y48" s="35"/>
      <c r="Z48" s="37"/>
    </row>
    <row r="49" spans="1:26" s="63" customFormat="1" x14ac:dyDescent="0.3">
      <c r="A49" s="405"/>
      <c r="B49" s="64" t="s">
        <v>66</v>
      </c>
      <c r="C49" s="35">
        <f t="shared" si="3"/>
        <v>0</v>
      </c>
      <c r="D49" s="36"/>
      <c r="E49" s="36"/>
      <c r="F49" s="36"/>
      <c r="G49" s="36"/>
      <c r="H49" s="35"/>
      <c r="I49" s="35"/>
      <c r="J49" s="42"/>
      <c r="K49" s="42"/>
      <c r="L49" s="42"/>
      <c r="M49" s="35"/>
      <c r="N49" s="42"/>
      <c r="O49" s="65"/>
      <c r="P49" s="66"/>
      <c r="Q49" s="35"/>
      <c r="R49" s="42"/>
      <c r="S49" s="42"/>
      <c r="T49" s="42"/>
      <c r="U49" s="35"/>
      <c r="V49" s="42"/>
      <c r="W49" s="42"/>
      <c r="X49" s="42"/>
      <c r="Y49" s="35"/>
      <c r="Z49" s="37"/>
    </row>
    <row r="50" spans="1:26" s="63" customFormat="1" ht="26.4" x14ac:dyDescent="0.3">
      <c r="A50" s="410"/>
      <c r="B50" s="64" t="s">
        <v>67</v>
      </c>
      <c r="C50" s="35">
        <f t="shared" si="3"/>
        <v>0</v>
      </c>
      <c r="D50" s="36"/>
      <c r="E50" s="36"/>
      <c r="F50" s="36"/>
      <c r="G50" s="36"/>
      <c r="H50" s="35"/>
      <c r="I50" s="35"/>
      <c r="J50" s="42"/>
      <c r="K50" s="42"/>
      <c r="L50" s="42"/>
      <c r="M50" s="35"/>
      <c r="N50" s="42"/>
      <c r="O50" s="65"/>
      <c r="P50" s="66"/>
      <c r="Q50" s="35"/>
      <c r="R50" s="42"/>
      <c r="S50" s="42"/>
      <c r="T50" s="66"/>
      <c r="U50" s="35"/>
      <c r="V50" s="42"/>
      <c r="W50" s="42"/>
      <c r="X50" s="42"/>
      <c r="Y50" s="35"/>
      <c r="Z50" s="37"/>
    </row>
    <row r="51" spans="1:26" s="63" customFormat="1" ht="25.5" customHeight="1" x14ac:dyDescent="0.3">
      <c r="A51" s="410"/>
      <c r="B51" s="64" t="s">
        <v>68</v>
      </c>
      <c r="C51" s="35">
        <f t="shared" si="3"/>
        <v>0</v>
      </c>
      <c r="D51" s="36"/>
      <c r="E51" s="36"/>
      <c r="F51" s="36"/>
      <c r="G51" s="36"/>
      <c r="H51" s="35"/>
      <c r="I51" s="35"/>
      <c r="J51" s="42"/>
      <c r="K51" s="42"/>
      <c r="L51" s="42"/>
      <c r="M51" s="35"/>
      <c r="N51" s="42"/>
      <c r="O51" s="65"/>
      <c r="P51" s="66"/>
      <c r="Q51" s="35"/>
      <c r="R51" s="42"/>
      <c r="S51" s="42"/>
      <c r="T51" s="42"/>
      <c r="U51" s="35"/>
      <c r="V51" s="42"/>
      <c r="W51" s="42"/>
      <c r="X51" s="42"/>
      <c r="Y51" s="35"/>
      <c r="Z51" s="37"/>
    </row>
    <row r="52" spans="1:26" s="63" customFormat="1" ht="25.5" customHeight="1" x14ac:dyDescent="0.3">
      <c r="A52" s="410"/>
      <c r="B52" s="64" t="s">
        <v>69</v>
      </c>
      <c r="C52" s="35">
        <f t="shared" si="3"/>
        <v>0</v>
      </c>
      <c r="D52" s="36"/>
      <c r="E52" s="36"/>
      <c r="F52" s="36"/>
      <c r="G52" s="36"/>
      <c r="H52" s="35"/>
      <c r="I52" s="35"/>
      <c r="J52" s="42"/>
      <c r="K52" s="42"/>
      <c r="L52" s="42"/>
      <c r="M52" s="35"/>
      <c r="N52" s="42"/>
      <c r="O52" s="65"/>
      <c r="P52" s="66"/>
      <c r="Q52" s="35"/>
      <c r="R52" s="42"/>
      <c r="S52" s="42"/>
      <c r="T52" s="66"/>
      <c r="U52" s="35"/>
      <c r="V52" s="42"/>
      <c r="W52" s="42"/>
      <c r="X52" s="42"/>
      <c r="Y52" s="35"/>
      <c r="Z52" s="37"/>
    </row>
    <row r="53" spans="1:26" s="63" customFormat="1" ht="12.75" customHeight="1" x14ac:dyDescent="0.3">
      <c r="A53" s="410"/>
      <c r="B53" s="64" t="s">
        <v>70</v>
      </c>
      <c r="C53" s="35">
        <f t="shared" si="3"/>
        <v>0</v>
      </c>
      <c r="D53" s="36"/>
      <c r="E53" s="36"/>
      <c r="F53" s="36"/>
      <c r="G53" s="36"/>
      <c r="H53" s="35"/>
      <c r="I53" s="35"/>
      <c r="J53" s="42"/>
      <c r="K53" s="42"/>
      <c r="L53" s="42"/>
      <c r="M53" s="35"/>
      <c r="N53" s="42"/>
      <c r="O53" s="42"/>
      <c r="P53" s="42"/>
      <c r="Q53" s="35"/>
      <c r="R53" s="42"/>
      <c r="S53" s="42"/>
      <c r="T53" s="42"/>
      <c r="U53" s="35"/>
      <c r="V53" s="42"/>
      <c r="W53" s="42"/>
      <c r="X53" s="42"/>
      <c r="Y53" s="35"/>
      <c r="Z53" s="37"/>
    </row>
    <row r="54" spans="1:26" s="63" customFormat="1" x14ac:dyDescent="0.3">
      <c r="A54" s="410"/>
      <c r="B54" s="64" t="s">
        <v>71</v>
      </c>
      <c r="C54" s="35">
        <f t="shared" si="3"/>
        <v>0</v>
      </c>
      <c r="D54" s="36"/>
      <c r="E54" s="36"/>
      <c r="F54" s="36"/>
      <c r="G54" s="36"/>
      <c r="H54" s="35"/>
      <c r="I54" s="35"/>
      <c r="J54" s="42"/>
      <c r="K54" s="42"/>
      <c r="L54" s="42"/>
      <c r="M54" s="35"/>
      <c r="N54" s="42"/>
      <c r="O54" s="42"/>
      <c r="P54" s="42"/>
      <c r="Q54" s="35"/>
      <c r="R54" s="42"/>
      <c r="S54" s="42"/>
      <c r="T54" s="42"/>
      <c r="U54" s="35"/>
      <c r="V54" s="42"/>
      <c r="W54" s="42"/>
      <c r="X54" s="42"/>
      <c r="Y54" s="35"/>
      <c r="Z54" s="37"/>
    </row>
    <row r="55" spans="1:26" s="63" customFormat="1" ht="23.25" customHeight="1" x14ac:dyDescent="0.3">
      <c r="A55" s="410"/>
      <c r="B55" s="64" t="s">
        <v>72</v>
      </c>
      <c r="C55" s="35">
        <f t="shared" si="3"/>
        <v>0</v>
      </c>
      <c r="D55" s="36"/>
      <c r="E55" s="36"/>
      <c r="F55" s="36"/>
      <c r="G55" s="36"/>
      <c r="H55" s="35"/>
      <c r="I55" s="35"/>
      <c r="J55" s="42"/>
      <c r="K55" s="42"/>
      <c r="L55" s="42"/>
      <c r="M55" s="35"/>
      <c r="N55" s="42"/>
      <c r="O55" s="65"/>
      <c r="P55" s="66"/>
      <c r="Q55" s="35"/>
      <c r="R55" s="66"/>
      <c r="S55" s="42"/>
      <c r="T55" s="42"/>
      <c r="U55" s="35"/>
      <c r="V55" s="42"/>
      <c r="W55" s="42"/>
      <c r="X55" s="42"/>
      <c r="Y55" s="35"/>
      <c r="Z55" s="37"/>
    </row>
    <row r="56" spans="1:26" s="63" customFormat="1" x14ac:dyDescent="0.3">
      <c r="A56" s="410"/>
      <c r="B56" s="64" t="s">
        <v>73</v>
      </c>
      <c r="C56" s="35">
        <f t="shared" si="3"/>
        <v>0</v>
      </c>
      <c r="D56" s="36"/>
      <c r="E56" s="36"/>
      <c r="F56" s="36"/>
      <c r="G56" s="36"/>
      <c r="H56" s="35"/>
      <c r="I56" s="35"/>
      <c r="J56" s="42"/>
      <c r="K56" s="42"/>
      <c r="L56" s="42"/>
      <c r="M56" s="35"/>
      <c r="N56" s="42"/>
      <c r="O56" s="42"/>
      <c r="P56" s="42"/>
      <c r="Q56" s="35"/>
      <c r="R56" s="42"/>
      <c r="S56" s="42"/>
      <c r="T56" s="66"/>
      <c r="U56" s="35"/>
      <c r="V56" s="42"/>
      <c r="W56" s="42"/>
      <c r="X56" s="42"/>
      <c r="Y56" s="35"/>
      <c r="Z56" s="37"/>
    </row>
    <row r="57" spans="1:26" s="63" customFormat="1" x14ac:dyDescent="0.3">
      <c r="A57" s="410"/>
      <c r="B57" s="64" t="s">
        <v>74</v>
      </c>
      <c r="C57" s="35">
        <f t="shared" si="3"/>
        <v>0</v>
      </c>
      <c r="D57" s="36"/>
      <c r="E57" s="36"/>
      <c r="F57" s="36"/>
      <c r="G57" s="36"/>
      <c r="H57" s="35"/>
      <c r="I57" s="35"/>
      <c r="J57" s="42"/>
      <c r="K57" s="42"/>
      <c r="L57" s="42"/>
      <c r="M57" s="35"/>
      <c r="N57" s="42"/>
      <c r="O57" s="42"/>
      <c r="P57" s="42"/>
      <c r="Q57" s="35"/>
      <c r="R57" s="42"/>
      <c r="S57" s="42"/>
      <c r="T57" s="66"/>
      <c r="U57" s="35"/>
      <c r="V57" s="42"/>
      <c r="W57" s="42"/>
      <c r="X57" s="42"/>
      <c r="Y57" s="35"/>
      <c r="Z57" s="37"/>
    </row>
    <row r="58" spans="1:26" s="63" customFormat="1" ht="25.5" customHeight="1" x14ac:dyDescent="0.3">
      <c r="A58" s="410"/>
      <c r="B58" s="64" t="s">
        <v>75</v>
      </c>
      <c r="C58" s="35">
        <f t="shared" si="3"/>
        <v>0</v>
      </c>
      <c r="D58" s="36"/>
      <c r="E58" s="36"/>
      <c r="F58" s="36"/>
      <c r="G58" s="36"/>
      <c r="H58" s="35"/>
      <c r="I58" s="35"/>
      <c r="J58" s="42"/>
      <c r="K58" s="42"/>
      <c r="L58" s="42"/>
      <c r="M58" s="35"/>
      <c r="N58" s="42"/>
      <c r="O58" s="42"/>
      <c r="P58" s="42"/>
      <c r="Q58" s="35"/>
      <c r="R58" s="42"/>
      <c r="S58" s="42"/>
      <c r="T58" s="42"/>
      <c r="U58" s="35"/>
      <c r="V58" s="42"/>
      <c r="W58" s="42"/>
      <c r="X58" s="42"/>
      <c r="Y58" s="35"/>
      <c r="Z58" s="37"/>
    </row>
    <row r="59" spans="1:26" s="63" customFormat="1" ht="12.75" customHeight="1" x14ac:dyDescent="0.3">
      <c r="A59" s="410"/>
      <c r="B59" s="64" t="s">
        <v>76</v>
      </c>
      <c r="C59" s="35">
        <f t="shared" si="3"/>
        <v>0</v>
      </c>
      <c r="D59" s="36"/>
      <c r="E59" s="36"/>
      <c r="F59" s="36"/>
      <c r="G59" s="36"/>
      <c r="H59" s="35"/>
      <c r="I59" s="35"/>
      <c r="J59" s="42"/>
      <c r="K59" s="42"/>
      <c r="L59" s="42"/>
      <c r="M59" s="35"/>
      <c r="N59" s="42"/>
      <c r="O59" s="42"/>
      <c r="P59" s="42"/>
      <c r="Q59" s="35"/>
      <c r="R59" s="42"/>
      <c r="S59" s="42"/>
      <c r="T59" s="42"/>
      <c r="U59" s="35"/>
      <c r="V59" s="42"/>
      <c r="W59" s="42"/>
      <c r="X59" s="42"/>
      <c r="Y59" s="35"/>
      <c r="Z59" s="37"/>
    </row>
    <row r="60" spans="1:26" s="63" customFormat="1" ht="15" customHeight="1" x14ac:dyDescent="0.3">
      <c r="A60" s="410"/>
      <c r="B60" s="64" t="s">
        <v>77</v>
      </c>
      <c r="C60" s="35">
        <f t="shared" si="3"/>
        <v>0</v>
      </c>
      <c r="D60" s="36"/>
      <c r="E60" s="36"/>
      <c r="F60" s="36"/>
      <c r="G60" s="36"/>
      <c r="H60" s="35"/>
      <c r="I60" s="35"/>
      <c r="J60" s="42"/>
      <c r="K60" s="42"/>
      <c r="L60" s="42"/>
      <c r="M60" s="35"/>
      <c r="N60" s="42"/>
      <c r="O60" s="42"/>
      <c r="P60" s="42"/>
      <c r="Q60" s="35"/>
      <c r="R60" s="42"/>
      <c r="S60" s="42"/>
      <c r="T60" s="42"/>
      <c r="U60" s="35"/>
      <c r="V60" s="42"/>
      <c r="W60" s="42"/>
      <c r="X60" s="42"/>
      <c r="Y60" s="35"/>
      <c r="Z60" s="37"/>
    </row>
    <row r="61" spans="1:26" s="63" customFormat="1" x14ac:dyDescent="0.3">
      <c r="A61" s="410"/>
      <c r="B61" s="64" t="s">
        <v>78</v>
      </c>
      <c r="C61" s="35">
        <f t="shared" si="3"/>
        <v>0</v>
      </c>
      <c r="D61" s="36"/>
      <c r="E61" s="36"/>
      <c r="F61" s="36"/>
      <c r="G61" s="36"/>
      <c r="H61" s="35"/>
      <c r="I61" s="35"/>
      <c r="J61" s="42"/>
      <c r="K61" s="42"/>
      <c r="L61" s="42"/>
      <c r="M61" s="35"/>
      <c r="N61" s="42"/>
      <c r="O61" s="42"/>
      <c r="P61" s="42"/>
      <c r="Q61" s="35"/>
      <c r="R61" s="42"/>
      <c r="S61" s="42"/>
      <c r="T61" s="42"/>
      <c r="U61" s="35"/>
      <c r="V61" s="42"/>
      <c r="W61" s="42"/>
      <c r="X61" s="42"/>
      <c r="Y61" s="35"/>
      <c r="Z61" s="37"/>
    </row>
    <row r="62" spans="1:26" s="63" customFormat="1" x14ac:dyDescent="0.3">
      <c r="A62" s="67"/>
      <c r="B62" s="64" t="s">
        <v>79</v>
      </c>
      <c r="C62" s="35">
        <f t="shared" si="3"/>
        <v>0</v>
      </c>
      <c r="D62" s="36"/>
      <c r="E62" s="36"/>
      <c r="F62" s="36"/>
      <c r="G62" s="36"/>
      <c r="H62" s="35"/>
      <c r="I62" s="35"/>
      <c r="J62" s="42"/>
      <c r="K62" s="42"/>
      <c r="L62" s="42"/>
      <c r="M62" s="35"/>
      <c r="N62" s="42"/>
      <c r="O62" s="42"/>
      <c r="P62" s="42"/>
      <c r="Q62" s="35"/>
      <c r="R62" s="42"/>
      <c r="S62" s="42"/>
      <c r="T62" s="42"/>
      <c r="U62" s="35"/>
      <c r="V62" s="42"/>
      <c r="W62" s="42"/>
      <c r="X62" s="42"/>
      <c r="Y62" s="35"/>
      <c r="Z62" s="37"/>
    </row>
    <row r="63" spans="1:26" s="63" customFormat="1" ht="26.4" x14ac:dyDescent="0.3">
      <c r="A63" s="68"/>
      <c r="B63" s="64" t="s">
        <v>80</v>
      </c>
      <c r="C63" s="35">
        <f t="shared" si="3"/>
        <v>0</v>
      </c>
      <c r="D63" s="36"/>
      <c r="E63" s="36"/>
      <c r="F63" s="36"/>
      <c r="G63" s="36"/>
      <c r="H63" s="35"/>
      <c r="I63" s="35"/>
      <c r="J63" s="42"/>
      <c r="K63" s="42"/>
      <c r="L63" s="42"/>
      <c r="M63" s="35"/>
      <c r="N63" s="42"/>
      <c r="O63" s="42"/>
      <c r="P63" s="42"/>
      <c r="Q63" s="35"/>
      <c r="R63" s="42"/>
      <c r="S63" s="42"/>
      <c r="T63" s="42"/>
      <c r="U63" s="35"/>
      <c r="V63" s="42"/>
      <c r="W63" s="42"/>
      <c r="X63" s="42"/>
      <c r="Y63" s="35"/>
      <c r="Z63" s="37"/>
    </row>
    <row r="64" spans="1:26" s="70" customFormat="1" x14ac:dyDescent="0.3">
      <c r="A64" s="69"/>
      <c r="B64" s="64" t="s">
        <v>81</v>
      </c>
      <c r="C64" s="35">
        <f t="shared" si="3"/>
        <v>0</v>
      </c>
      <c r="D64" s="36"/>
      <c r="E64" s="36"/>
      <c r="F64" s="36"/>
      <c r="G64" s="36"/>
      <c r="H64" s="35"/>
      <c r="I64" s="35"/>
      <c r="J64" s="42"/>
      <c r="K64" s="42"/>
      <c r="L64" s="42"/>
      <c r="M64" s="35"/>
      <c r="N64" s="42"/>
      <c r="O64" s="42"/>
      <c r="P64" s="42"/>
      <c r="Q64" s="35"/>
      <c r="R64" s="42"/>
      <c r="S64" s="42"/>
      <c r="T64" s="42"/>
      <c r="U64" s="35"/>
      <c r="V64" s="42"/>
      <c r="W64" s="42"/>
      <c r="X64" s="42"/>
      <c r="Y64" s="35"/>
      <c r="Z64" s="37"/>
    </row>
    <row r="65" spans="1:26" s="70" customFormat="1" x14ac:dyDescent="0.3">
      <c r="A65" s="69"/>
      <c r="B65" s="64" t="s">
        <v>82</v>
      </c>
      <c r="C65" s="35">
        <f t="shared" si="3"/>
        <v>0</v>
      </c>
      <c r="D65" s="36"/>
      <c r="E65" s="36"/>
      <c r="F65" s="36"/>
      <c r="G65" s="36"/>
      <c r="H65" s="35"/>
      <c r="I65" s="35"/>
      <c r="J65" s="42"/>
      <c r="K65" s="42"/>
      <c r="L65" s="42"/>
      <c r="M65" s="35"/>
      <c r="N65" s="42"/>
      <c r="O65" s="42"/>
      <c r="P65" s="42"/>
      <c r="Q65" s="35"/>
      <c r="R65" s="42"/>
      <c r="S65" s="42"/>
      <c r="T65" s="42"/>
      <c r="U65" s="35"/>
      <c r="V65" s="42"/>
      <c r="W65" s="42"/>
      <c r="X65" s="42"/>
      <c r="Y65" s="35"/>
      <c r="Z65" s="37"/>
    </row>
    <row r="66" spans="1:26" s="70" customFormat="1" x14ac:dyDescent="0.3">
      <c r="A66" s="69"/>
      <c r="B66" s="64" t="s">
        <v>83</v>
      </c>
      <c r="C66" s="35">
        <f t="shared" si="3"/>
        <v>0</v>
      </c>
      <c r="D66" s="36"/>
      <c r="E66" s="36"/>
      <c r="F66" s="36"/>
      <c r="G66" s="36"/>
      <c r="H66" s="35"/>
      <c r="I66" s="35"/>
      <c r="J66" s="42"/>
      <c r="K66" s="42"/>
      <c r="L66" s="42"/>
      <c r="M66" s="35"/>
      <c r="N66" s="42"/>
      <c r="O66" s="42"/>
      <c r="P66" s="42"/>
      <c r="Q66" s="35"/>
      <c r="R66" s="42"/>
      <c r="S66" s="42"/>
      <c r="T66" s="42"/>
      <c r="U66" s="35"/>
      <c r="V66" s="42"/>
      <c r="W66" s="42"/>
      <c r="X66" s="42"/>
      <c r="Y66" s="35"/>
      <c r="Z66" s="37"/>
    </row>
    <row r="67" spans="1:26" s="70" customFormat="1" x14ac:dyDescent="0.3">
      <c r="A67" s="69"/>
      <c r="B67" s="64" t="s">
        <v>84</v>
      </c>
      <c r="C67" s="35">
        <f t="shared" si="3"/>
        <v>0</v>
      </c>
      <c r="D67" s="36"/>
      <c r="E67" s="36"/>
      <c r="F67" s="36"/>
      <c r="G67" s="36"/>
      <c r="H67" s="35"/>
      <c r="I67" s="35"/>
      <c r="J67" s="42"/>
      <c r="K67" s="42"/>
      <c r="L67" s="42"/>
      <c r="M67" s="35"/>
      <c r="N67" s="42"/>
      <c r="O67" s="42"/>
      <c r="P67" s="42"/>
      <c r="Q67" s="35"/>
      <c r="R67" s="42"/>
      <c r="S67" s="42"/>
      <c r="T67" s="42"/>
      <c r="U67" s="35"/>
      <c r="V67" s="42"/>
      <c r="W67" s="42"/>
      <c r="X67" s="42"/>
      <c r="Y67" s="35"/>
      <c r="Z67" s="37"/>
    </row>
    <row r="68" spans="1:26" s="70" customFormat="1" x14ac:dyDescent="0.3">
      <c r="A68" s="69"/>
      <c r="B68" s="64" t="s">
        <v>85</v>
      </c>
      <c r="C68" s="35">
        <f t="shared" si="3"/>
        <v>0</v>
      </c>
      <c r="D68" s="36"/>
      <c r="E68" s="36"/>
      <c r="F68" s="36"/>
      <c r="G68" s="36"/>
      <c r="H68" s="35"/>
      <c r="I68" s="35"/>
      <c r="J68" s="42"/>
      <c r="K68" s="42"/>
      <c r="L68" s="42"/>
      <c r="M68" s="35"/>
      <c r="N68" s="42"/>
      <c r="O68" s="42"/>
      <c r="P68" s="42"/>
      <c r="Q68" s="35"/>
      <c r="R68" s="42"/>
      <c r="S68" s="42"/>
      <c r="T68" s="42"/>
      <c r="U68" s="35"/>
      <c r="V68" s="42"/>
      <c r="W68" s="42"/>
      <c r="X68" s="42"/>
      <c r="Y68" s="35"/>
      <c r="Z68" s="37"/>
    </row>
    <row r="69" spans="1:26" s="70" customFormat="1" x14ac:dyDescent="0.3">
      <c r="A69" s="69"/>
      <c r="B69" s="64" t="s">
        <v>86</v>
      </c>
      <c r="C69" s="35">
        <f t="shared" si="3"/>
        <v>0</v>
      </c>
      <c r="D69" s="36"/>
      <c r="E69" s="36"/>
      <c r="F69" s="36"/>
      <c r="G69" s="36"/>
      <c r="H69" s="35"/>
      <c r="I69" s="35"/>
      <c r="J69" s="42"/>
      <c r="K69" s="42"/>
      <c r="L69" s="42"/>
      <c r="M69" s="35"/>
      <c r="N69" s="42"/>
      <c r="O69" s="42"/>
      <c r="P69" s="42"/>
      <c r="Q69" s="35"/>
      <c r="R69" s="42"/>
      <c r="S69" s="42"/>
      <c r="T69" s="42"/>
      <c r="U69" s="35"/>
      <c r="V69" s="42"/>
      <c r="W69" s="42"/>
      <c r="X69" s="42"/>
      <c r="Y69" s="35"/>
      <c r="Z69" s="37"/>
    </row>
    <row r="70" spans="1:26" s="70" customFormat="1" x14ac:dyDescent="0.3">
      <c r="A70" s="69"/>
      <c r="B70" s="64" t="s">
        <v>87</v>
      </c>
      <c r="C70" s="35">
        <f t="shared" si="3"/>
        <v>0</v>
      </c>
      <c r="D70" s="36"/>
      <c r="E70" s="36"/>
      <c r="F70" s="36"/>
      <c r="G70" s="36"/>
      <c r="H70" s="35"/>
      <c r="I70" s="35"/>
      <c r="J70" s="42"/>
      <c r="K70" s="42"/>
      <c r="L70" s="42"/>
      <c r="M70" s="35"/>
      <c r="N70" s="42"/>
      <c r="O70" s="42"/>
      <c r="P70" s="42"/>
      <c r="Q70" s="35"/>
      <c r="R70" s="42"/>
      <c r="S70" s="42"/>
      <c r="T70" s="42"/>
      <c r="U70" s="35"/>
      <c r="V70" s="42"/>
      <c r="W70" s="42"/>
      <c r="X70" s="42"/>
      <c r="Y70" s="35"/>
      <c r="Z70" s="37"/>
    </row>
    <row r="71" spans="1:26" s="70" customFormat="1" ht="27" customHeight="1" x14ac:dyDescent="0.3">
      <c r="A71" s="69"/>
      <c r="B71" s="64" t="s">
        <v>88</v>
      </c>
      <c r="C71" s="35">
        <f t="shared" si="3"/>
        <v>0</v>
      </c>
      <c r="D71" s="36"/>
      <c r="E71" s="36"/>
      <c r="F71" s="36"/>
      <c r="G71" s="36"/>
      <c r="H71" s="35"/>
      <c r="I71" s="35"/>
      <c r="J71" s="42"/>
      <c r="K71" s="42"/>
      <c r="L71" s="42"/>
      <c r="M71" s="35"/>
      <c r="N71" s="42"/>
      <c r="O71" s="42"/>
      <c r="P71" s="42"/>
      <c r="Q71" s="35"/>
      <c r="R71" s="42"/>
      <c r="S71" s="42"/>
      <c r="T71" s="42"/>
      <c r="U71" s="35"/>
      <c r="V71" s="42"/>
      <c r="W71" s="42"/>
      <c r="X71" s="42"/>
      <c r="Y71" s="35"/>
      <c r="Z71" s="37"/>
    </row>
    <row r="72" spans="1:26" s="70" customFormat="1" x14ac:dyDescent="0.3">
      <c r="A72" s="69"/>
      <c r="B72" s="64" t="s">
        <v>89</v>
      </c>
      <c r="C72" s="35">
        <f t="shared" si="3"/>
        <v>0</v>
      </c>
      <c r="D72" s="36"/>
      <c r="E72" s="36"/>
      <c r="F72" s="36"/>
      <c r="G72" s="36"/>
      <c r="H72" s="35"/>
      <c r="I72" s="35"/>
      <c r="J72" s="42"/>
      <c r="K72" s="42"/>
      <c r="L72" s="42"/>
      <c r="M72" s="35"/>
      <c r="N72" s="42"/>
      <c r="O72" s="42"/>
      <c r="P72" s="42"/>
      <c r="Q72" s="35"/>
      <c r="R72" s="42"/>
      <c r="S72" s="42"/>
      <c r="T72" s="42"/>
      <c r="U72" s="35"/>
      <c r="V72" s="42"/>
      <c r="W72" s="42"/>
      <c r="X72" s="42"/>
      <c r="Y72" s="35"/>
      <c r="Z72" s="37"/>
    </row>
    <row r="73" spans="1:26" s="70" customFormat="1" x14ac:dyDescent="0.3">
      <c r="A73" s="69"/>
      <c r="B73" s="64" t="s">
        <v>90</v>
      </c>
      <c r="C73" s="35">
        <f t="shared" si="3"/>
        <v>0</v>
      </c>
      <c r="D73" s="36"/>
      <c r="E73" s="36"/>
      <c r="F73" s="36"/>
      <c r="G73" s="36"/>
      <c r="H73" s="35"/>
      <c r="I73" s="35"/>
      <c r="J73" s="42"/>
      <c r="K73" s="42"/>
      <c r="L73" s="42"/>
      <c r="M73" s="35"/>
      <c r="N73" s="42"/>
      <c r="O73" s="42"/>
      <c r="P73" s="66"/>
      <c r="Q73" s="35"/>
      <c r="R73" s="66"/>
      <c r="S73" s="42"/>
      <c r="T73" s="42"/>
      <c r="U73" s="35"/>
      <c r="V73" s="42"/>
      <c r="W73" s="42"/>
      <c r="X73" s="42"/>
      <c r="Y73" s="35"/>
      <c r="Z73" s="37"/>
    </row>
    <row r="74" spans="1:26" s="70" customFormat="1" ht="16.5" customHeight="1" x14ac:dyDescent="0.3">
      <c r="A74" s="69"/>
      <c r="B74" s="64" t="s">
        <v>91</v>
      </c>
      <c r="C74" s="35">
        <f t="shared" si="3"/>
        <v>0</v>
      </c>
      <c r="D74" s="36"/>
      <c r="E74" s="36"/>
      <c r="F74" s="36"/>
      <c r="G74" s="36"/>
      <c r="H74" s="35"/>
      <c r="I74" s="35"/>
      <c r="J74" s="42"/>
      <c r="K74" s="42"/>
      <c r="L74" s="42"/>
      <c r="M74" s="35"/>
      <c r="N74" s="42"/>
      <c r="O74" s="65"/>
      <c r="P74" s="66"/>
      <c r="Q74" s="35"/>
      <c r="R74" s="42"/>
      <c r="S74" s="42"/>
      <c r="T74" s="42"/>
      <c r="U74" s="35"/>
      <c r="V74" s="42"/>
      <c r="W74" s="42"/>
      <c r="X74" s="42"/>
      <c r="Y74" s="35"/>
      <c r="Z74" s="37"/>
    </row>
    <row r="75" spans="1:26" s="70" customFormat="1" x14ac:dyDescent="0.3">
      <c r="A75" s="69"/>
      <c r="B75" s="64" t="s">
        <v>92</v>
      </c>
      <c r="C75" s="35">
        <f t="shared" si="3"/>
        <v>0</v>
      </c>
      <c r="D75" s="36"/>
      <c r="E75" s="36"/>
      <c r="F75" s="36"/>
      <c r="G75" s="36"/>
      <c r="H75" s="35"/>
      <c r="I75" s="35"/>
      <c r="J75" s="42"/>
      <c r="K75" s="42"/>
      <c r="L75" s="42"/>
      <c r="M75" s="35"/>
      <c r="N75" s="42"/>
      <c r="O75" s="42"/>
      <c r="P75" s="42"/>
      <c r="Q75" s="35"/>
      <c r="R75" s="42"/>
      <c r="S75" s="42"/>
      <c r="T75" s="42"/>
      <c r="U75" s="35"/>
      <c r="V75" s="42"/>
      <c r="W75" s="42"/>
      <c r="X75" s="42"/>
      <c r="Y75" s="35"/>
      <c r="Z75" s="37"/>
    </row>
    <row r="76" spans="1:26" s="70" customFormat="1" ht="26.4" x14ac:dyDescent="0.3">
      <c r="A76" s="69"/>
      <c r="B76" s="64" t="s">
        <v>93</v>
      </c>
      <c r="C76" s="35">
        <f t="shared" si="3"/>
        <v>0</v>
      </c>
      <c r="D76" s="36"/>
      <c r="E76" s="36"/>
      <c r="F76" s="36"/>
      <c r="G76" s="36"/>
      <c r="H76" s="35"/>
      <c r="I76" s="35"/>
      <c r="J76" s="42"/>
      <c r="K76" s="42"/>
      <c r="L76" s="42"/>
      <c r="M76" s="35"/>
      <c r="N76" s="42"/>
      <c r="O76" s="65"/>
      <c r="P76" s="66"/>
      <c r="Q76" s="35"/>
      <c r="R76" s="42"/>
      <c r="S76" s="42"/>
      <c r="T76" s="42"/>
      <c r="U76" s="35"/>
      <c r="V76" s="42"/>
      <c r="W76" s="42"/>
      <c r="X76" s="42"/>
      <c r="Y76" s="35"/>
      <c r="Z76" s="37"/>
    </row>
    <row r="77" spans="1:26" s="70" customFormat="1" x14ac:dyDescent="0.3">
      <c r="A77" s="69"/>
      <c r="B77" s="64" t="s">
        <v>94</v>
      </c>
      <c r="C77" s="35">
        <f t="shared" si="3"/>
        <v>0</v>
      </c>
      <c r="D77" s="36"/>
      <c r="E77" s="36"/>
      <c r="F77" s="36"/>
      <c r="G77" s="36"/>
      <c r="H77" s="35"/>
      <c r="I77" s="35"/>
      <c r="J77" s="42"/>
      <c r="K77" s="42"/>
      <c r="L77" s="42"/>
      <c r="M77" s="35"/>
      <c r="N77" s="42"/>
      <c r="O77" s="42"/>
      <c r="P77" s="42"/>
      <c r="Q77" s="35"/>
      <c r="R77" s="42"/>
      <c r="S77" s="42"/>
      <c r="T77" s="42"/>
      <c r="U77" s="35"/>
      <c r="V77" s="42"/>
      <c r="W77" s="42"/>
      <c r="X77" s="42"/>
      <c r="Y77" s="35"/>
      <c r="Z77" s="37"/>
    </row>
    <row r="78" spans="1:26" s="63" customFormat="1" x14ac:dyDescent="0.3">
      <c r="A78" s="68"/>
      <c r="B78" s="155" t="s">
        <v>95</v>
      </c>
      <c r="C78" s="35">
        <f t="shared" si="3"/>
        <v>0</v>
      </c>
      <c r="D78" s="36"/>
      <c r="E78" s="36"/>
      <c r="F78" s="36"/>
      <c r="G78" s="36"/>
      <c r="H78" s="35"/>
      <c r="I78" s="35"/>
      <c r="J78" s="42"/>
      <c r="K78" s="42"/>
      <c r="L78" s="42"/>
      <c r="M78" s="35"/>
      <c r="N78" s="42"/>
      <c r="O78" s="42"/>
      <c r="P78" s="42"/>
      <c r="Q78" s="35"/>
      <c r="R78" s="42"/>
      <c r="S78" s="42"/>
      <c r="T78" s="42"/>
      <c r="U78" s="35"/>
      <c r="V78" s="42"/>
      <c r="W78" s="42"/>
      <c r="X78" s="36"/>
      <c r="Y78" s="35"/>
      <c r="Z78" s="37"/>
    </row>
    <row r="79" spans="1:26" s="63" customFormat="1" ht="15" customHeight="1" x14ac:dyDescent="0.3">
      <c r="A79" s="72"/>
      <c r="B79" s="64" t="s">
        <v>96</v>
      </c>
      <c r="C79" s="35">
        <f t="shared" si="3"/>
        <v>0</v>
      </c>
      <c r="D79" s="36"/>
      <c r="E79" s="36"/>
      <c r="F79" s="36"/>
      <c r="G79" s="36"/>
      <c r="H79" s="35"/>
      <c r="I79" s="35"/>
      <c r="J79" s="42"/>
      <c r="K79" s="42"/>
      <c r="L79" s="42"/>
      <c r="M79" s="35"/>
      <c r="N79" s="42"/>
      <c r="O79" s="42"/>
      <c r="P79" s="42"/>
      <c r="Q79" s="35"/>
      <c r="R79" s="42"/>
      <c r="S79" s="42"/>
      <c r="T79" s="66"/>
      <c r="U79" s="35"/>
      <c r="V79" s="42"/>
      <c r="W79" s="42"/>
      <c r="X79" s="36"/>
      <c r="Y79" s="35"/>
      <c r="Z79" s="37"/>
    </row>
    <row r="80" spans="1:26" s="63" customFormat="1" x14ac:dyDescent="0.3">
      <c r="A80" s="68"/>
      <c r="B80" s="71"/>
      <c r="C80" s="35">
        <f t="shared" si="3"/>
        <v>0</v>
      </c>
      <c r="D80" s="36"/>
      <c r="E80" s="36"/>
      <c r="F80" s="36"/>
      <c r="G80" s="36"/>
      <c r="H80" s="35"/>
      <c r="I80" s="35"/>
      <c r="J80" s="42"/>
      <c r="K80" s="42"/>
      <c r="L80" s="42"/>
      <c r="M80" s="35"/>
      <c r="N80" s="42"/>
      <c r="O80" s="42"/>
      <c r="P80" s="42"/>
      <c r="Q80" s="35"/>
      <c r="R80" s="42"/>
      <c r="S80" s="42"/>
      <c r="T80" s="42"/>
      <c r="U80" s="35"/>
      <c r="V80" s="42"/>
      <c r="W80" s="42"/>
      <c r="X80" s="36"/>
      <c r="Y80" s="35"/>
      <c r="Z80" s="37"/>
    </row>
    <row r="81" spans="1:26" s="63" customFormat="1" x14ac:dyDescent="0.3">
      <c r="A81" s="68"/>
      <c r="B81" s="71"/>
      <c r="C81" s="35">
        <f t="shared" si="3"/>
        <v>0</v>
      </c>
      <c r="D81" s="36"/>
      <c r="E81" s="36"/>
      <c r="F81" s="36"/>
      <c r="G81" s="36"/>
      <c r="H81" s="35"/>
      <c r="I81" s="35"/>
      <c r="J81" s="42"/>
      <c r="K81" s="42"/>
      <c r="L81" s="42"/>
      <c r="M81" s="35"/>
      <c r="N81" s="42"/>
      <c r="O81" s="42"/>
      <c r="P81" s="42"/>
      <c r="Q81" s="35"/>
      <c r="R81" s="42"/>
      <c r="S81" s="42"/>
      <c r="T81" s="42"/>
      <c r="U81" s="35"/>
      <c r="V81" s="42"/>
      <c r="W81" s="42"/>
      <c r="X81" s="36"/>
      <c r="Y81" s="35"/>
      <c r="Z81" s="37"/>
    </row>
    <row r="82" spans="1:26" s="63" customFormat="1" x14ac:dyDescent="0.3">
      <c r="A82" s="68"/>
      <c r="B82" s="71"/>
      <c r="C82" s="35">
        <f t="shared" si="3"/>
        <v>0</v>
      </c>
      <c r="D82" s="36"/>
      <c r="E82" s="36"/>
      <c r="F82" s="36"/>
      <c r="G82" s="36"/>
      <c r="H82" s="35"/>
      <c r="I82" s="35"/>
      <c r="J82" s="42"/>
      <c r="K82" s="42"/>
      <c r="L82" s="42"/>
      <c r="M82" s="35"/>
      <c r="N82" s="42"/>
      <c r="O82" s="42"/>
      <c r="P82" s="42"/>
      <c r="Q82" s="35"/>
      <c r="R82" s="42"/>
      <c r="S82" s="42"/>
      <c r="T82" s="42"/>
      <c r="U82" s="35"/>
      <c r="V82" s="42"/>
      <c r="W82" s="42"/>
      <c r="X82" s="36"/>
      <c r="Y82" s="35"/>
      <c r="Z82" s="37"/>
    </row>
    <row r="83" spans="1:26" s="63" customFormat="1" x14ac:dyDescent="0.3">
      <c r="A83" s="68"/>
      <c r="B83" s="71"/>
      <c r="C83" s="35">
        <f t="shared" si="3"/>
        <v>0</v>
      </c>
      <c r="D83" s="36"/>
      <c r="E83" s="36"/>
      <c r="F83" s="36"/>
      <c r="G83" s="36"/>
      <c r="H83" s="35"/>
      <c r="I83" s="35"/>
      <c r="J83" s="42"/>
      <c r="K83" s="42"/>
      <c r="L83" s="42"/>
      <c r="M83" s="35"/>
      <c r="N83" s="42"/>
      <c r="O83" s="42"/>
      <c r="P83" s="42"/>
      <c r="Q83" s="35"/>
      <c r="R83" s="42"/>
      <c r="S83" s="42"/>
      <c r="T83" s="42"/>
      <c r="U83" s="35"/>
      <c r="V83" s="42"/>
      <c r="W83" s="42"/>
      <c r="X83" s="36"/>
      <c r="Y83" s="35"/>
      <c r="Z83" s="37"/>
    </row>
    <row r="84" spans="1:26" s="63" customFormat="1" ht="15" customHeight="1" x14ac:dyDescent="0.3">
      <c r="A84" s="72"/>
      <c r="B84" s="71"/>
      <c r="C84" s="35">
        <f t="shared" si="3"/>
        <v>0</v>
      </c>
      <c r="D84" s="36"/>
      <c r="E84" s="36"/>
      <c r="F84" s="36"/>
      <c r="G84" s="36"/>
      <c r="H84" s="35"/>
      <c r="I84" s="35"/>
      <c r="J84" s="42"/>
      <c r="K84" s="42"/>
      <c r="L84" s="42"/>
      <c r="M84" s="35"/>
      <c r="N84" s="42"/>
      <c r="O84" s="42"/>
      <c r="P84" s="42"/>
      <c r="Q84" s="35"/>
      <c r="R84" s="42"/>
      <c r="S84" s="42"/>
      <c r="T84" s="66"/>
      <c r="U84" s="35"/>
      <c r="V84" s="42"/>
      <c r="W84" s="42"/>
      <c r="X84" s="42"/>
      <c r="Y84" s="35"/>
      <c r="Z84" s="37"/>
    </row>
    <row r="85" spans="1:26" s="38" customFormat="1" ht="15" customHeight="1" x14ac:dyDescent="0.3">
      <c r="A85" s="39">
        <v>226</v>
      </c>
      <c r="B85" s="51" t="s">
        <v>97</v>
      </c>
      <c r="C85" s="35">
        <f>SUM(C87:C127)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7"/>
    </row>
    <row r="86" spans="1:26" s="74" customFormat="1" ht="15" customHeight="1" x14ac:dyDescent="0.3">
      <c r="A86" s="73"/>
      <c r="B86" s="64" t="s">
        <v>37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7"/>
    </row>
    <row r="87" spans="1:26" s="63" customFormat="1" ht="17.25" customHeight="1" x14ac:dyDescent="0.3">
      <c r="A87" s="411"/>
      <c r="B87" s="64" t="s">
        <v>98</v>
      </c>
      <c r="C87" s="35">
        <f t="shared" ref="C87:C128" si="4">SUM(D87:G87)</f>
        <v>0</v>
      </c>
      <c r="D87" s="36"/>
      <c r="E87" s="36"/>
      <c r="F87" s="36"/>
      <c r="G87" s="36"/>
      <c r="H87" s="35"/>
      <c r="I87" s="35"/>
      <c r="J87" s="42"/>
      <c r="K87" s="42"/>
      <c r="L87" s="42"/>
      <c r="M87" s="35"/>
      <c r="N87" s="42"/>
      <c r="O87" s="42"/>
      <c r="P87" s="42"/>
      <c r="Q87" s="35"/>
      <c r="R87" s="42"/>
      <c r="S87" s="42"/>
      <c r="T87" s="42"/>
      <c r="U87" s="35"/>
      <c r="V87" s="42"/>
      <c r="W87" s="42"/>
      <c r="X87" s="42"/>
      <c r="Y87" s="35"/>
      <c r="Z87" s="37"/>
    </row>
    <row r="88" spans="1:26" s="63" customFormat="1" ht="15" customHeight="1" x14ac:dyDescent="0.3">
      <c r="A88" s="411"/>
      <c r="B88" s="64" t="s">
        <v>99</v>
      </c>
      <c r="C88" s="35">
        <f t="shared" si="4"/>
        <v>0</v>
      </c>
      <c r="D88" s="36"/>
      <c r="E88" s="36"/>
      <c r="F88" s="36"/>
      <c r="G88" s="36"/>
      <c r="H88" s="35"/>
      <c r="I88" s="35"/>
      <c r="J88" s="42"/>
      <c r="K88" s="42"/>
      <c r="L88" s="42"/>
      <c r="M88" s="35"/>
      <c r="N88" s="42"/>
      <c r="O88" s="42"/>
      <c r="P88" s="42"/>
      <c r="Q88" s="35"/>
      <c r="R88" s="42"/>
      <c r="S88" s="42"/>
      <c r="T88" s="42"/>
      <c r="U88" s="35"/>
      <c r="V88" s="42"/>
      <c r="W88" s="42"/>
      <c r="X88" s="42"/>
      <c r="Y88" s="35"/>
      <c r="Z88" s="37"/>
    </row>
    <row r="89" spans="1:26" s="63" customFormat="1" ht="30" customHeight="1" x14ac:dyDescent="0.3">
      <c r="A89" s="411"/>
      <c r="B89" s="64" t="s">
        <v>100</v>
      </c>
      <c r="C89" s="35">
        <f t="shared" si="4"/>
        <v>0</v>
      </c>
      <c r="D89" s="36"/>
      <c r="E89" s="36"/>
      <c r="F89" s="36"/>
      <c r="G89" s="36"/>
      <c r="H89" s="35"/>
      <c r="I89" s="35"/>
      <c r="J89" s="42"/>
      <c r="K89" s="42"/>
      <c r="L89" s="42"/>
      <c r="M89" s="35"/>
      <c r="N89" s="42"/>
      <c r="O89" s="65"/>
      <c r="P89" s="66"/>
      <c r="Q89" s="35"/>
      <c r="R89" s="42"/>
      <c r="S89" s="42"/>
      <c r="T89" s="42"/>
      <c r="U89" s="35"/>
      <c r="V89" s="42"/>
      <c r="W89" s="42"/>
      <c r="X89" s="42"/>
      <c r="Y89" s="35"/>
      <c r="Z89" s="37"/>
    </row>
    <row r="90" spans="1:26" s="63" customFormat="1" ht="15" customHeight="1" x14ac:dyDescent="0.3">
      <c r="A90" s="411"/>
      <c r="B90" s="64" t="s">
        <v>101</v>
      </c>
      <c r="C90" s="35">
        <f t="shared" si="4"/>
        <v>0</v>
      </c>
      <c r="D90" s="36"/>
      <c r="E90" s="36"/>
      <c r="F90" s="36"/>
      <c r="G90" s="36"/>
      <c r="H90" s="35"/>
      <c r="I90" s="35"/>
      <c r="J90" s="42"/>
      <c r="K90" s="42"/>
      <c r="L90" s="42"/>
      <c r="M90" s="35"/>
      <c r="N90" s="42"/>
      <c r="O90" s="42"/>
      <c r="P90" s="42"/>
      <c r="Q90" s="35"/>
      <c r="R90" s="42"/>
      <c r="S90" s="42"/>
      <c r="T90" s="42"/>
      <c r="U90" s="35"/>
      <c r="V90" s="42"/>
      <c r="W90" s="42"/>
      <c r="X90" s="42"/>
      <c r="Y90" s="35"/>
      <c r="Z90" s="37"/>
    </row>
    <row r="91" spans="1:26" s="63" customFormat="1" ht="15" customHeight="1" x14ac:dyDescent="0.3">
      <c r="A91" s="411"/>
      <c r="B91" s="64" t="s">
        <v>102</v>
      </c>
      <c r="C91" s="35">
        <f t="shared" si="4"/>
        <v>0</v>
      </c>
      <c r="D91" s="36"/>
      <c r="E91" s="36"/>
      <c r="F91" s="36"/>
      <c r="G91" s="36"/>
      <c r="H91" s="35"/>
      <c r="I91" s="35"/>
      <c r="J91" s="42"/>
      <c r="K91" s="42"/>
      <c r="L91" s="42"/>
      <c r="M91" s="35"/>
      <c r="N91" s="42"/>
      <c r="O91" s="42"/>
      <c r="P91" s="42"/>
      <c r="Q91" s="35"/>
      <c r="R91" s="42"/>
      <c r="S91" s="42"/>
      <c r="T91" s="42"/>
      <c r="U91" s="35"/>
      <c r="V91" s="42"/>
      <c r="W91" s="42"/>
      <c r="X91" s="42"/>
      <c r="Y91" s="35"/>
      <c r="Z91" s="37"/>
    </row>
    <row r="92" spans="1:26" s="63" customFormat="1" ht="15" customHeight="1" x14ac:dyDescent="0.3">
      <c r="A92" s="411"/>
      <c r="B92" s="64" t="s">
        <v>103</v>
      </c>
      <c r="C92" s="35">
        <f t="shared" si="4"/>
        <v>0</v>
      </c>
      <c r="D92" s="36"/>
      <c r="E92" s="36"/>
      <c r="F92" s="36"/>
      <c r="G92" s="36"/>
      <c r="H92" s="35"/>
      <c r="I92" s="35"/>
      <c r="J92" s="42"/>
      <c r="K92" s="42"/>
      <c r="L92" s="42"/>
      <c r="M92" s="35"/>
      <c r="N92" s="42"/>
      <c r="O92" s="42"/>
      <c r="P92" s="42"/>
      <c r="Q92" s="35"/>
      <c r="R92" s="42"/>
      <c r="S92" s="42"/>
      <c r="T92" s="42"/>
      <c r="U92" s="35"/>
      <c r="V92" s="42"/>
      <c r="W92" s="42"/>
      <c r="X92" s="42"/>
      <c r="Y92" s="35"/>
      <c r="Z92" s="37"/>
    </row>
    <row r="93" spans="1:26" s="63" customFormat="1" ht="26.4" x14ac:dyDescent="0.3">
      <c r="A93" s="411"/>
      <c r="B93" s="64" t="s">
        <v>104</v>
      </c>
      <c r="C93" s="35">
        <f t="shared" si="4"/>
        <v>0</v>
      </c>
      <c r="D93" s="36"/>
      <c r="E93" s="36"/>
      <c r="F93" s="36"/>
      <c r="G93" s="36"/>
      <c r="H93" s="35"/>
      <c r="I93" s="35"/>
      <c r="J93" s="42"/>
      <c r="K93" s="42"/>
      <c r="L93" s="42"/>
      <c r="M93" s="35"/>
      <c r="N93" s="42"/>
      <c r="O93" s="42"/>
      <c r="P93" s="42"/>
      <c r="Q93" s="35"/>
      <c r="R93" s="42"/>
      <c r="S93" s="42"/>
      <c r="T93" s="66"/>
      <c r="U93" s="35"/>
      <c r="V93" s="42"/>
      <c r="W93" s="42"/>
      <c r="X93" s="42"/>
      <c r="Y93" s="35"/>
      <c r="Z93" s="37"/>
    </row>
    <row r="94" spans="1:26" s="63" customFormat="1" ht="15" customHeight="1" x14ac:dyDescent="0.3">
      <c r="A94" s="72"/>
      <c r="B94" s="64" t="s">
        <v>105</v>
      </c>
      <c r="C94" s="35">
        <f t="shared" si="4"/>
        <v>0</v>
      </c>
      <c r="D94" s="36"/>
      <c r="E94" s="36"/>
      <c r="F94" s="36"/>
      <c r="G94" s="36"/>
      <c r="H94" s="35"/>
      <c r="I94" s="35"/>
      <c r="J94" s="42"/>
      <c r="K94" s="42"/>
      <c r="L94" s="42"/>
      <c r="M94" s="35"/>
      <c r="N94" s="42"/>
      <c r="O94" s="42"/>
      <c r="P94" s="42"/>
      <c r="Q94" s="35"/>
      <c r="R94" s="42"/>
      <c r="S94" s="42"/>
      <c r="T94" s="42"/>
      <c r="U94" s="35"/>
      <c r="V94" s="42"/>
      <c r="W94" s="42"/>
      <c r="X94" s="42"/>
      <c r="Y94" s="35"/>
      <c r="Z94" s="37"/>
    </row>
    <row r="95" spans="1:26" s="63" customFormat="1" ht="16.5" customHeight="1" x14ac:dyDescent="0.3">
      <c r="A95" s="72"/>
      <c r="B95" s="64" t="s">
        <v>106</v>
      </c>
      <c r="C95" s="35">
        <f t="shared" si="4"/>
        <v>0</v>
      </c>
      <c r="D95" s="36"/>
      <c r="E95" s="36"/>
      <c r="F95" s="36"/>
      <c r="G95" s="36"/>
      <c r="H95" s="35"/>
      <c r="I95" s="35"/>
      <c r="J95" s="42"/>
      <c r="K95" s="42"/>
      <c r="L95" s="42"/>
      <c r="M95" s="35"/>
      <c r="N95" s="42"/>
      <c r="O95" s="42"/>
      <c r="P95" s="42"/>
      <c r="Q95" s="35"/>
      <c r="R95" s="42"/>
      <c r="S95" s="42"/>
      <c r="T95" s="42"/>
      <c r="U95" s="35"/>
      <c r="V95" s="42"/>
      <c r="W95" s="42"/>
      <c r="X95" s="42"/>
      <c r="Y95" s="35"/>
      <c r="Z95" s="37"/>
    </row>
    <row r="96" spans="1:26" s="63" customFormat="1" ht="15" customHeight="1" x14ac:dyDescent="0.3">
      <c r="A96" s="72"/>
      <c r="B96" s="64" t="s">
        <v>107</v>
      </c>
      <c r="C96" s="35">
        <f t="shared" si="4"/>
        <v>0</v>
      </c>
      <c r="D96" s="36"/>
      <c r="E96" s="36"/>
      <c r="F96" s="36"/>
      <c r="G96" s="36"/>
      <c r="H96" s="35"/>
      <c r="I96" s="35"/>
      <c r="J96" s="42"/>
      <c r="K96" s="42"/>
      <c r="L96" s="42"/>
      <c r="M96" s="35"/>
      <c r="N96" s="42"/>
      <c r="O96" s="42"/>
      <c r="P96" s="42"/>
      <c r="Q96" s="35"/>
      <c r="R96" s="42"/>
      <c r="S96" s="42"/>
      <c r="T96" s="42"/>
      <c r="U96" s="35"/>
      <c r="V96" s="42"/>
      <c r="W96" s="42"/>
      <c r="X96" s="42"/>
      <c r="Y96" s="35"/>
      <c r="Z96" s="37"/>
    </row>
    <row r="97" spans="1:26" s="63" customFormat="1" ht="27.75" customHeight="1" x14ac:dyDescent="0.3">
      <c r="A97" s="72"/>
      <c r="B97" s="64" t="s">
        <v>108</v>
      </c>
      <c r="C97" s="35">
        <f t="shared" si="4"/>
        <v>0</v>
      </c>
      <c r="D97" s="36"/>
      <c r="E97" s="36"/>
      <c r="F97" s="36"/>
      <c r="G97" s="36"/>
      <c r="H97" s="35"/>
      <c r="I97" s="35"/>
      <c r="J97" s="42"/>
      <c r="K97" s="42"/>
      <c r="L97" s="42"/>
      <c r="M97" s="35"/>
      <c r="N97" s="42"/>
      <c r="O97" s="42"/>
      <c r="P97" s="42"/>
      <c r="Q97" s="35"/>
      <c r="R97" s="42"/>
      <c r="S97" s="42"/>
      <c r="T97" s="42"/>
      <c r="U97" s="35"/>
      <c r="V97" s="42"/>
      <c r="W97" s="42"/>
      <c r="X97" s="42"/>
      <c r="Y97" s="35"/>
      <c r="Z97" s="37"/>
    </row>
    <row r="98" spans="1:26" s="63" customFormat="1" x14ac:dyDescent="0.3">
      <c r="A98" s="72"/>
      <c r="B98" s="64" t="s">
        <v>109</v>
      </c>
      <c r="C98" s="35">
        <f t="shared" si="4"/>
        <v>0</v>
      </c>
      <c r="D98" s="36"/>
      <c r="E98" s="36"/>
      <c r="F98" s="36"/>
      <c r="G98" s="36"/>
      <c r="H98" s="35"/>
      <c r="I98" s="35"/>
      <c r="J98" s="42"/>
      <c r="K98" s="42"/>
      <c r="L98" s="42"/>
      <c r="M98" s="35"/>
      <c r="N98" s="42"/>
      <c r="O98" s="42"/>
      <c r="P98" s="42"/>
      <c r="Q98" s="35"/>
      <c r="R98" s="42"/>
      <c r="S98" s="42"/>
      <c r="T98" s="42"/>
      <c r="U98" s="35"/>
      <c r="V98" s="42"/>
      <c r="W98" s="42"/>
      <c r="X98" s="42"/>
      <c r="Y98" s="35"/>
      <c r="Z98" s="37"/>
    </row>
    <row r="99" spans="1:26" s="63" customFormat="1" ht="26.4" x14ac:dyDescent="0.3">
      <c r="A99" s="72"/>
      <c r="B99" s="64" t="s">
        <v>110</v>
      </c>
      <c r="C99" s="35">
        <f t="shared" si="4"/>
        <v>0</v>
      </c>
      <c r="D99" s="36"/>
      <c r="E99" s="36"/>
      <c r="F99" s="36"/>
      <c r="G99" s="36"/>
      <c r="H99" s="35"/>
      <c r="I99" s="35"/>
      <c r="J99" s="42"/>
      <c r="K99" s="42"/>
      <c r="L99" s="42"/>
      <c r="M99" s="35"/>
      <c r="N99" s="42"/>
      <c r="O99" s="42"/>
      <c r="P99" s="42"/>
      <c r="Q99" s="35"/>
      <c r="R99" s="42"/>
      <c r="S99" s="42"/>
      <c r="T99" s="66"/>
      <c r="U99" s="35"/>
      <c r="V99" s="42"/>
      <c r="W99" s="42"/>
      <c r="X99" s="42"/>
      <c r="Y99" s="35"/>
      <c r="Z99" s="37"/>
    </row>
    <row r="100" spans="1:26" s="63" customFormat="1" ht="14.25" customHeight="1" x14ac:dyDescent="0.3">
      <c r="A100" s="72"/>
      <c r="B100" s="64" t="s">
        <v>111</v>
      </c>
      <c r="C100" s="35">
        <f t="shared" si="4"/>
        <v>0</v>
      </c>
      <c r="D100" s="36"/>
      <c r="E100" s="36"/>
      <c r="F100" s="36"/>
      <c r="G100" s="36"/>
      <c r="H100" s="35"/>
      <c r="I100" s="35"/>
      <c r="J100" s="42"/>
      <c r="K100" s="42"/>
      <c r="L100" s="42"/>
      <c r="M100" s="35"/>
      <c r="N100" s="42"/>
      <c r="O100" s="42"/>
      <c r="P100" s="66"/>
      <c r="Q100" s="35"/>
      <c r="R100" s="42"/>
      <c r="S100" s="42"/>
      <c r="T100" s="42"/>
      <c r="U100" s="35"/>
      <c r="V100" s="42"/>
      <c r="W100" s="42"/>
      <c r="X100" s="42"/>
      <c r="Y100" s="35"/>
      <c r="Z100" s="37"/>
    </row>
    <row r="101" spans="1:26" s="63" customFormat="1" x14ac:dyDescent="0.3">
      <c r="A101" s="68"/>
      <c r="B101" s="64" t="s">
        <v>112</v>
      </c>
      <c r="C101" s="35">
        <f t="shared" si="4"/>
        <v>0</v>
      </c>
      <c r="D101" s="36"/>
      <c r="E101" s="36"/>
      <c r="F101" s="36"/>
      <c r="G101" s="36"/>
      <c r="H101" s="35"/>
      <c r="I101" s="35"/>
      <c r="J101" s="42"/>
      <c r="K101" s="42"/>
      <c r="L101" s="42"/>
      <c r="M101" s="35"/>
      <c r="N101" s="42"/>
      <c r="O101" s="42"/>
      <c r="P101" s="42"/>
      <c r="Q101" s="35"/>
      <c r="R101" s="42"/>
      <c r="S101" s="42"/>
      <c r="T101" s="42"/>
      <c r="U101" s="35"/>
      <c r="V101" s="42"/>
      <c r="W101" s="42"/>
      <c r="X101" s="42"/>
      <c r="Y101" s="35"/>
      <c r="Z101" s="37"/>
    </row>
    <row r="102" spans="1:26" s="63" customFormat="1" x14ac:dyDescent="0.3">
      <c r="A102" s="68"/>
      <c r="B102" s="64" t="s">
        <v>113</v>
      </c>
      <c r="C102" s="35">
        <f t="shared" si="4"/>
        <v>0</v>
      </c>
      <c r="D102" s="36"/>
      <c r="E102" s="36"/>
      <c r="F102" s="36"/>
      <c r="G102" s="36"/>
      <c r="H102" s="35"/>
      <c r="I102" s="35"/>
      <c r="J102" s="42"/>
      <c r="K102" s="42"/>
      <c r="L102" s="42"/>
      <c r="M102" s="35"/>
      <c r="N102" s="42"/>
      <c r="O102" s="42"/>
      <c r="P102" s="42"/>
      <c r="Q102" s="35"/>
      <c r="R102" s="42"/>
      <c r="S102" s="42"/>
      <c r="T102" s="42"/>
      <c r="U102" s="35"/>
      <c r="V102" s="42"/>
      <c r="W102" s="42"/>
      <c r="X102" s="42"/>
      <c r="Y102" s="35"/>
      <c r="Z102" s="37"/>
    </row>
    <row r="103" spans="1:26" s="63" customFormat="1" ht="15" customHeight="1" x14ac:dyDescent="0.3">
      <c r="A103" s="72"/>
      <c r="B103" s="64" t="s">
        <v>114</v>
      </c>
      <c r="C103" s="35">
        <f t="shared" si="4"/>
        <v>0</v>
      </c>
      <c r="D103" s="36"/>
      <c r="E103" s="36"/>
      <c r="F103" s="36"/>
      <c r="G103" s="36"/>
      <c r="H103" s="35"/>
      <c r="I103" s="35"/>
      <c r="J103" s="42"/>
      <c r="K103" s="42"/>
      <c r="L103" s="42"/>
      <c r="M103" s="35"/>
      <c r="N103" s="42"/>
      <c r="O103" s="42"/>
      <c r="P103" s="42"/>
      <c r="Q103" s="35"/>
      <c r="R103" s="66"/>
      <c r="S103" s="42"/>
      <c r="T103" s="42"/>
      <c r="U103" s="35"/>
      <c r="V103" s="42"/>
      <c r="W103" s="42"/>
      <c r="X103" s="42"/>
      <c r="Y103" s="35"/>
      <c r="Z103" s="37"/>
    </row>
    <row r="104" spans="1:26" s="63" customFormat="1" ht="15" customHeight="1" x14ac:dyDescent="0.3">
      <c r="A104" s="72"/>
      <c r="B104" s="64" t="s">
        <v>115</v>
      </c>
      <c r="C104" s="35">
        <f t="shared" si="4"/>
        <v>0</v>
      </c>
      <c r="D104" s="36"/>
      <c r="E104" s="36"/>
      <c r="F104" s="36"/>
      <c r="G104" s="36"/>
      <c r="H104" s="35"/>
      <c r="I104" s="35"/>
      <c r="J104" s="42"/>
      <c r="K104" s="42"/>
      <c r="L104" s="42"/>
      <c r="M104" s="35"/>
      <c r="N104" s="42"/>
      <c r="O104" s="42"/>
      <c r="P104" s="42"/>
      <c r="Q104" s="35"/>
      <c r="R104" s="42"/>
      <c r="S104" s="42"/>
      <c r="T104" s="42"/>
      <c r="U104" s="35"/>
      <c r="V104" s="42"/>
      <c r="W104" s="42"/>
      <c r="X104" s="42"/>
      <c r="Y104" s="35"/>
      <c r="Z104" s="37"/>
    </row>
    <row r="105" spans="1:26" s="63" customFormat="1" ht="15" customHeight="1" x14ac:dyDescent="0.3">
      <c r="A105" s="72"/>
      <c r="B105" s="64" t="s">
        <v>116</v>
      </c>
      <c r="C105" s="35">
        <f t="shared" si="4"/>
        <v>0</v>
      </c>
      <c r="D105" s="36"/>
      <c r="E105" s="36"/>
      <c r="F105" s="36"/>
      <c r="G105" s="36"/>
      <c r="H105" s="35"/>
      <c r="I105" s="35"/>
      <c r="J105" s="42"/>
      <c r="K105" s="42"/>
      <c r="L105" s="42"/>
      <c r="M105" s="35"/>
      <c r="N105" s="42"/>
      <c r="O105" s="42"/>
      <c r="P105" s="66"/>
      <c r="Q105" s="35"/>
      <c r="R105" s="42"/>
      <c r="S105" s="42"/>
      <c r="T105" s="66"/>
      <c r="U105" s="35"/>
      <c r="V105" s="42"/>
      <c r="W105" s="42"/>
      <c r="X105" s="42"/>
      <c r="Y105" s="35"/>
      <c r="Z105" s="37"/>
    </row>
    <row r="106" spans="1:26" s="63" customFormat="1" ht="15" customHeight="1" x14ac:dyDescent="0.3">
      <c r="A106" s="72"/>
      <c r="B106" s="64" t="s">
        <v>117</v>
      </c>
      <c r="C106" s="35">
        <f t="shared" si="4"/>
        <v>0</v>
      </c>
      <c r="D106" s="36"/>
      <c r="E106" s="36"/>
      <c r="F106" s="36"/>
      <c r="G106" s="36"/>
      <c r="H106" s="35"/>
      <c r="I106" s="35"/>
      <c r="J106" s="42"/>
      <c r="K106" s="42"/>
      <c r="L106" s="42"/>
      <c r="M106" s="35"/>
      <c r="N106" s="42"/>
      <c r="O106" s="42"/>
      <c r="P106" s="42"/>
      <c r="Q106" s="35"/>
      <c r="R106" s="42"/>
      <c r="S106" s="42"/>
      <c r="T106" s="42"/>
      <c r="U106" s="35"/>
      <c r="V106" s="42"/>
      <c r="W106" s="42"/>
      <c r="X106" s="42"/>
      <c r="Y106" s="35"/>
      <c r="Z106" s="37"/>
    </row>
    <row r="107" spans="1:26" s="63" customFormat="1" ht="26.4" x14ac:dyDescent="0.3">
      <c r="A107" s="72"/>
      <c r="B107" s="64" t="s">
        <v>118</v>
      </c>
      <c r="C107" s="35">
        <f t="shared" si="4"/>
        <v>0</v>
      </c>
      <c r="D107" s="36"/>
      <c r="E107" s="36"/>
      <c r="F107" s="36"/>
      <c r="G107" s="36"/>
      <c r="H107" s="35"/>
      <c r="I107" s="35"/>
      <c r="J107" s="42"/>
      <c r="K107" s="42"/>
      <c r="L107" s="42"/>
      <c r="M107" s="35"/>
      <c r="N107" s="42"/>
      <c r="O107" s="42"/>
      <c r="P107" s="42"/>
      <c r="Q107" s="35"/>
      <c r="R107" s="42"/>
      <c r="S107" s="42"/>
      <c r="T107" s="42"/>
      <c r="U107" s="35"/>
      <c r="V107" s="42"/>
      <c r="W107" s="42"/>
      <c r="X107" s="42"/>
      <c r="Y107" s="35"/>
      <c r="Z107" s="37"/>
    </row>
    <row r="108" spans="1:26" s="63" customFormat="1" ht="15" customHeight="1" x14ac:dyDescent="0.3">
      <c r="A108" s="72"/>
      <c r="B108" s="64" t="s">
        <v>119</v>
      </c>
      <c r="C108" s="35">
        <f t="shared" si="4"/>
        <v>0</v>
      </c>
      <c r="D108" s="36"/>
      <c r="E108" s="36"/>
      <c r="F108" s="36"/>
      <c r="G108" s="36"/>
      <c r="H108" s="35"/>
      <c r="I108" s="35"/>
      <c r="J108" s="42"/>
      <c r="K108" s="42"/>
      <c r="L108" s="42"/>
      <c r="M108" s="35"/>
      <c r="N108" s="42"/>
      <c r="O108" s="42"/>
      <c r="P108" s="42"/>
      <c r="Q108" s="35"/>
      <c r="R108" s="42"/>
      <c r="S108" s="42"/>
      <c r="T108" s="42"/>
      <c r="U108" s="35"/>
      <c r="V108" s="42"/>
      <c r="W108" s="42"/>
      <c r="X108" s="42"/>
      <c r="Y108" s="35"/>
      <c r="Z108" s="37"/>
    </row>
    <row r="109" spans="1:26" s="63" customFormat="1" x14ac:dyDescent="0.3">
      <c r="A109" s="72"/>
      <c r="B109" s="64" t="s">
        <v>120</v>
      </c>
      <c r="C109" s="35">
        <f t="shared" si="4"/>
        <v>0</v>
      </c>
      <c r="D109" s="36"/>
      <c r="E109" s="36"/>
      <c r="F109" s="36"/>
      <c r="G109" s="36"/>
      <c r="H109" s="35"/>
      <c r="I109" s="35"/>
      <c r="J109" s="42"/>
      <c r="K109" s="42"/>
      <c r="L109" s="42"/>
      <c r="M109" s="35"/>
      <c r="N109" s="42"/>
      <c r="O109" s="42"/>
      <c r="P109" s="66"/>
      <c r="Q109" s="35"/>
      <c r="R109" s="42"/>
      <c r="S109" s="42"/>
      <c r="T109" s="66"/>
      <c r="U109" s="35"/>
      <c r="V109" s="42"/>
      <c r="W109" s="42"/>
      <c r="X109" s="42"/>
      <c r="Y109" s="35"/>
      <c r="Z109" s="37"/>
    </row>
    <row r="110" spans="1:26" s="63" customFormat="1" ht="30.75" customHeight="1" x14ac:dyDescent="0.3">
      <c r="A110" s="72"/>
      <c r="B110" s="64" t="s">
        <v>121</v>
      </c>
      <c r="C110" s="35">
        <f t="shared" si="4"/>
        <v>0</v>
      </c>
      <c r="D110" s="36"/>
      <c r="E110" s="36"/>
      <c r="F110" s="36"/>
      <c r="G110" s="36"/>
      <c r="H110" s="35"/>
      <c r="I110" s="35"/>
      <c r="J110" s="42"/>
      <c r="K110" s="42"/>
      <c r="L110" s="42"/>
      <c r="M110" s="35"/>
      <c r="N110" s="42"/>
      <c r="O110" s="42"/>
      <c r="P110" s="42"/>
      <c r="Q110" s="35"/>
      <c r="R110" s="42"/>
      <c r="S110" s="42"/>
      <c r="T110" s="42"/>
      <c r="U110" s="35"/>
      <c r="V110" s="42"/>
      <c r="W110" s="42"/>
      <c r="X110" s="42"/>
      <c r="Y110" s="35"/>
      <c r="Z110" s="37"/>
    </row>
    <row r="111" spans="1:26" s="63" customFormat="1" ht="15" customHeight="1" x14ac:dyDescent="0.3">
      <c r="A111" s="72"/>
      <c r="B111" s="64" t="s">
        <v>122</v>
      </c>
      <c r="C111" s="35">
        <f t="shared" si="4"/>
        <v>0</v>
      </c>
      <c r="D111" s="36"/>
      <c r="E111" s="36"/>
      <c r="F111" s="36"/>
      <c r="G111" s="36"/>
      <c r="H111" s="35"/>
      <c r="I111" s="35"/>
      <c r="J111" s="42"/>
      <c r="K111" s="42"/>
      <c r="L111" s="42"/>
      <c r="M111" s="35"/>
      <c r="N111" s="42"/>
      <c r="O111" s="42"/>
      <c r="P111" s="42"/>
      <c r="Q111" s="35"/>
      <c r="R111" s="42"/>
      <c r="S111" s="42"/>
      <c r="T111" s="42"/>
      <c r="U111" s="35"/>
      <c r="V111" s="42"/>
      <c r="W111" s="42"/>
      <c r="X111" s="42"/>
      <c r="Y111" s="35"/>
      <c r="Z111" s="37"/>
    </row>
    <row r="112" spans="1:26" s="63" customFormat="1" ht="15" customHeight="1" x14ac:dyDescent="0.3">
      <c r="A112" s="72"/>
      <c r="B112" s="64" t="s">
        <v>123</v>
      </c>
      <c r="C112" s="35">
        <f t="shared" si="4"/>
        <v>0</v>
      </c>
      <c r="D112" s="36"/>
      <c r="E112" s="36"/>
      <c r="F112" s="36"/>
      <c r="G112" s="36"/>
      <c r="H112" s="35"/>
      <c r="I112" s="35"/>
      <c r="J112" s="42"/>
      <c r="K112" s="42"/>
      <c r="L112" s="42"/>
      <c r="M112" s="35"/>
      <c r="N112" s="42"/>
      <c r="O112" s="42"/>
      <c r="P112" s="42"/>
      <c r="Q112" s="35"/>
      <c r="R112" s="42"/>
      <c r="S112" s="42"/>
      <c r="T112" s="42"/>
      <c r="U112" s="35"/>
      <c r="V112" s="42"/>
      <c r="W112" s="42"/>
      <c r="X112" s="42"/>
      <c r="Y112" s="35"/>
      <c r="Z112" s="37"/>
    </row>
    <row r="113" spans="1:26" s="63" customFormat="1" ht="15" customHeight="1" x14ac:dyDescent="0.3">
      <c r="A113" s="72"/>
      <c r="B113" s="64" t="s">
        <v>124</v>
      </c>
      <c r="C113" s="35">
        <f t="shared" si="4"/>
        <v>0</v>
      </c>
      <c r="D113" s="36"/>
      <c r="E113" s="36"/>
      <c r="F113" s="36"/>
      <c r="G113" s="36"/>
      <c r="H113" s="35"/>
      <c r="I113" s="35"/>
      <c r="J113" s="42"/>
      <c r="K113" s="42"/>
      <c r="L113" s="42"/>
      <c r="M113" s="35"/>
      <c r="N113" s="42"/>
      <c r="O113" s="42"/>
      <c r="P113" s="42"/>
      <c r="Q113" s="35"/>
      <c r="R113" s="42"/>
      <c r="S113" s="42"/>
      <c r="T113" s="42"/>
      <c r="U113" s="35"/>
      <c r="V113" s="42"/>
      <c r="W113" s="42"/>
      <c r="X113" s="42"/>
      <c r="Y113" s="35"/>
      <c r="Z113" s="37"/>
    </row>
    <row r="114" spans="1:26" s="63" customFormat="1" x14ac:dyDescent="0.3">
      <c r="A114" s="72"/>
      <c r="B114" s="64" t="s">
        <v>125</v>
      </c>
      <c r="C114" s="35">
        <f t="shared" si="4"/>
        <v>0</v>
      </c>
      <c r="D114" s="36"/>
      <c r="E114" s="36"/>
      <c r="F114" s="36"/>
      <c r="G114" s="36"/>
      <c r="H114" s="35"/>
      <c r="I114" s="35"/>
      <c r="J114" s="42"/>
      <c r="K114" s="42"/>
      <c r="L114" s="42"/>
      <c r="M114" s="35"/>
      <c r="N114" s="42"/>
      <c r="O114" s="42"/>
      <c r="P114" s="42"/>
      <c r="Q114" s="35"/>
      <c r="R114" s="42"/>
      <c r="S114" s="42"/>
      <c r="T114" s="42"/>
      <c r="U114" s="35"/>
      <c r="V114" s="42"/>
      <c r="W114" s="42"/>
      <c r="X114" s="42"/>
      <c r="Y114" s="35"/>
      <c r="Z114" s="37"/>
    </row>
    <row r="115" spans="1:26" s="63" customFormat="1" ht="17.25" customHeight="1" x14ac:dyDescent="0.3">
      <c r="A115" s="72"/>
      <c r="B115" s="64" t="s">
        <v>126</v>
      </c>
      <c r="C115" s="35">
        <f t="shared" si="4"/>
        <v>0</v>
      </c>
      <c r="D115" s="36"/>
      <c r="E115" s="36"/>
      <c r="F115" s="36"/>
      <c r="G115" s="36"/>
      <c r="H115" s="35"/>
      <c r="I115" s="35"/>
      <c r="J115" s="42"/>
      <c r="K115" s="42"/>
      <c r="L115" s="42"/>
      <c r="M115" s="35"/>
      <c r="N115" s="42"/>
      <c r="O115" s="42"/>
      <c r="P115" s="42"/>
      <c r="Q115" s="35"/>
      <c r="R115" s="42"/>
      <c r="S115" s="42"/>
      <c r="T115" s="42"/>
      <c r="U115" s="35"/>
      <c r="V115" s="42"/>
      <c r="W115" s="42"/>
      <c r="X115" s="42"/>
      <c r="Y115" s="35"/>
      <c r="Z115" s="37"/>
    </row>
    <row r="116" spans="1:26" s="63" customFormat="1" ht="15" customHeight="1" x14ac:dyDescent="0.3">
      <c r="A116" s="72"/>
      <c r="B116" s="64" t="s">
        <v>127</v>
      </c>
      <c r="C116" s="35">
        <f t="shared" si="4"/>
        <v>0</v>
      </c>
      <c r="D116" s="36"/>
      <c r="E116" s="36"/>
      <c r="F116" s="36"/>
      <c r="G116" s="36"/>
      <c r="H116" s="35"/>
      <c r="I116" s="35"/>
      <c r="J116" s="42"/>
      <c r="K116" s="42"/>
      <c r="L116" s="42"/>
      <c r="M116" s="35"/>
      <c r="N116" s="42"/>
      <c r="O116" s="42"/>
      <c r="P116" s="42"/>
      <c r="Q116" s="35"/>
      <c r="R116" s="42"/>
      <c r="S116" s="42"/>
      <c r="T116" s="42"/>
      <c r="U116" s="35"/>
      <c r="V116" s="42"/>
      <c r="W116" s="42"/>
      <c r="X116" s="42"/>
      <c r="Y116" s="35"/>
      <c r="Z116" s="37"/>
    </row>
    <row r="117" spans="1:26" s="63" customFormat="1" ht="15" customHeight="1" x14ac:dyDescent="0.3">
      <c r="A117" s="72"/>
      <c r="B117" s="64" t="s">
        <v>128</v>
      </c>
      <c r="C117" s="35">
        <f t="shared" si="4"/>
        <v>0</v>
      </c>
      <c r="D117" s="36"/>
      <c r="E117" s="36"/>
      <c r="F117" s="36"/>
      <c r="G117" s="36"/>
      <c r="H117" s="35"/>
      <c r="I117" s="35"/>
      <c r="J117" s="42"/>
      <c r="K117" s="42"/>
      <c r="L117" s="42"/>
      <c r="M117" s="35"/>
      <c r="N117" s="42"/>
      <c r="O117" s="42"/>
      <c r="P117" s="42"/>
      <c r="Q117" s="35"/>
      <c r="R117" s="42"/>
      <c r="S117" s="42"/>
      <c r="T117" s="42"/>
      <c r="U117" s="35"/>
      <c r="V117" s="42"/>
      <c r="W117" s="42"/>
      <c r="X117" s="42"/>
      <c r="Y117" s="35"/>
      <c r="Z117" s="37"/>
    </row>
    <row r="118" spans="1:26" s="63" customFormat="1" ht="13.5" customHeight="1" x14ac:dyDescent="0.3">
      <c r="A118" s="72"/>
      <c r="B118" s="64" t="s">
        <v>129</v>
      </c>
      <c r="C118" s="35">
        <f t="shared" si="4"/>
        <v>0</v>
      </c>
      <c r="D118" s="36"/>
      <c r="E118" s="36"/>
      <c r="F118" s="36"/>
      <c r="G118" s="36"/>
      <c r="H118" s="35"/>
      <c r="I118" s="35"/>
      <c r="J118" s="42"/>
      <c r="K118" s="42"/>
      <c r="L118" s="42"/>
      <c r="M118" s="35"/>
      <c r="N118" s="42"/>
      <c r="O118" s="42"/>
      <c r="P118" s="42"/>
      <c r="Q118" s="35"/>
      <c r="R118" s="42"/>
      <c r="S118" s="42"/>
      <c r="T118" s="42"/>
      <c r="U118" s="35"/>
      <c r="V118" s="42"/>
      <c r="W118" s="42"/>
      <c r="X118" s="42"/>
      <c r="Y118" s="35"/>
      <c r="Z118" s="37"/>
    </row>
    <row r="119" spans="1:26" s="63" customFormat="1" x14ac:dyDescent="0.3">
      <c r="A119" s="72"/>
      <c r="B119" s="64" t="s">
        <v>130</v>
      </c>
      <c r="C119" s="35">
        <f t="shared" si="4"/>
        <v>0</v>
      </c>
      <c r="D119" s="36"/>
      <c r="E119" s="36"/>
      <c r="F119" s="36"/>
      <c r="G119" s="36"/>
      <c r="H119" s="35"/>
      <c r="I119" s="35"/>
      <c r="J119" s="42"/>
      <c r="K119" s="42"/>
      <c r="L119" s="42"/>
      <c r="M119" s="35"/>
      <c r="N119" s="42"/>
      <c r="O119" s="42"/>
      <c r="P119" s="66"/>
      <c r="Q119" s="35"/>
      <c r="R119" s="42"/>
      <c r="S119" s="42"/>
      <c r="T119" s="66"/>
      <c r="U119" s="35"/>
      <c r="V119" s="42"/>
      <c r="W119" s="42"/>
      <c r="X119" s="42"/>
      <c r="Y119" s="35"/>
      <c r="Z119" s="37"/>
    </row>
    <row r="120" spans="1:26" s="63" customFormat="1" ht="15" customHeight="1" x14ac:dyDescent="0.3">
      <c r="A120" s="72"/>
      <c r="B120" s="64" t="s">
        <v>131</v>
      </c>
      <c r="C120" s="35">
        <f t="shared" si="4"/>
        <v>0</v>
      </c>
      <c r="D120" s="36"/>
      <c r="E120" s="36"/>
      <c r="F120" s="36"/>
      <c r="G120" s="36"/>
      <c r="H120" s="35"/>
      <c r="I120" s="35"/>
      <c r="J120" s="42"/>
      <c r="K120" s="42"/>
      <c r="L120" s="42"/>
      <c r="M120" s="35"/>
      <c r="N120" s="42"/>
      <c r="O120" s="42"/>
      <c r="P120" s="42"/>
      <c r="Q120" s="35"/>
      <c r="R120" s="42"/>
      <c r="S120" s="42"/>
      <c r="T120" s="42"/>
      <c r="U120" s="35"/>
      <c r="V120" s="42"/>
      <c r="W120" s="42"/>
      <c r="X120" s="36"/>
      <c r="Y120" s="35"/>
      <c r="Z120" s="37"/>
    </row>
    <row r="121" spans="1:26" s="63" customFormat="1" ht="24" customHeight="1" x14ac:dyDescent="0.3">
      <c r="A121" s="72"/>
      <c r="B121" s="64" t="s">
        <v>132</v>
      </c>
      <c r="C121" s="35">
        <f t="shared" si="4"/>
        <v>0</v>
      </c>
      <c r="D121" s="36"/>
      <c r="E121" s="36"/>
      <c r="F121" s="36"/>
      <c r="G121" s="36"/>
      <c r="H121" s="35"/>
      <c r="I121" s="35"/>
      <c r="J121" s="42"/>
      <c r="K121" s="42"/>
      <c r="L121" s="42"/>
      <c r="M121" s="35"/>
      <c r="N121" s="42"/>
      <c r="O121" s="42"/>
      <c r="P121" s="66"/>
      <c r="Q121" s="35"/>
      <c r="R121" s="42"/>
      <c r="S121" s="42"/>
      <c r="T121" s="42"/>
      <c r="U121" s="35"/>
      <c r="V121" s="42"/>
      <c r="W121" s="42"/>
      <c r="X121" s="42"/>
      <c r="Y121" s="35"/>
      <c r="Z121" s="37"/>
    </row>
    <row r="122" spans="1:26" s="63" customFormat="1" ht="15" customHeight="1" x14ac:dyDescent="0.3">
      <c r="A122" s="72"/>
      <c r="B122" s="75" t="s">
        <v>133</v>
      </c>
      <c r="C122" s="35">
        <f t="shared" si="4"/>
        <v>0</v>
      </c>
      <c r="D122" s="36"/>
      <c r="E122" s="36"/>
      <c r="F122" s="36"/>
      <c r="G122" s="36"/>
      <c r="H122" s="35"/>
      <c r="I122" s="35"/>
      <c r="J122" s="42"/>
      <c r="K122" s="42"/>
      <c r="L122" s="42"/>
      <c r="M122" s="35"/>
      <c r="N122" s="42"/>
      <c r="O122" s="42"/>
      <c r="P122" s="42"/>
      <c r="Q122" s="35"/>
      <c r="R122" s="42"/>
      <c r="S122" s="42"/>
      <c r="T122" s="66"/>
      <c r="U122" s="35"/>
      <c r="V122" s="42"/>
      <c r="W122" s="42"/>
      <c r="X122" s="42"/>
      <c r="Y122" s="35"/>
      <c r="Z122" s="37"/>
    </row>
    <row r="123" spans="1:26" s="63" customFormat="1" ht="16.5" customHeight="1" x14ac:dyDescent="0.3">
      <c r="A123" s="72"/>
      <c r="B123" s="71"/>
      <c r="C123" s="35">
        <f t="shared" si="4"/>
        <v>0</v>
      </c>
      <c r="D123" s="36"/>
      <c r="E123" s="36"/>
      <c r="F123" s="36"/>
      <c r="G123" s="36"/>
      <c r="H123" s="35"/>
      <c r="I123" s="35"/>
      <c r="J123" s="42"/>
      <c r="K123" s="42"/>
      <c r="L123" s="42"/>
      <c r="M123" s="35"/>
      <c r="N123" s="42"/>
      <c r="O123" s="42"/>
      <c r="P123" s="66"/>
      <c r="Q123" s="35"/>
      <c r="R123" s="42"/>
      <c r="S123" s="42"/>
      <c r="T123" s="42"/>
      <c r="U123" s="35"/>
      <c r="V123" s="42"/>
      <c r="W123" s="42"/>
      <c r="X123" s="42"/>
      <c r="Y123" s="35"/>
      <c r="Z123" s="37"/>
    </row>
    <row r="124" spans="1:26" s="63" customFormat="1" ht="16.5" customHeight="1" x14ac:dyDescent="0.3">
      <c r="A124" s="72"/>
      <c r="B124" s="71"/>
      <c r="C124" s="35">
        <f t="shared" si="4"/>
        <v>0</v>
      </c>
      <c r="D124" s="36"/>
      <c r="E124" s="36"/>
      <c r="F124" s="36"/>
      <c r="G124" s="36"/>
      <c r="H124" s="35"/>
      <c r="I124" s="35"/>
      <c r="J124" s="42"/>
      <c r="K124" s="42"/>
      <c r="L124" s="42"/>
      <c r="M124" s="35"/>
      <c r="N124" s="42"/>
      <c r="O124" s="42"/>
      <c r="P124" s="66"/>
      <c r="Q124" s="35"/>
      <c r="R124" s="42"/>
      <c r="S124" s="42"/>
      <c r="T124" s="42"/>
      <c r="U124" s="35"/>
      <c r="V124" s="42"/>
      <c r="W124" s="42"/>
      <c r="X124" s="42"/>
      <c r="Y124" s="35"/>
      <c r="Z124" s="37"/>
    </row>
    <row r="125" spans="1:26" s="63" customFormat="1" ht="16.5" customHeight="1" x14ac:dyDescent="0.3">
      <c r="A125" s="72"/>
      <c r="B125" s="71"/>
      <c r="C125" s="35">
        <f t="shared" si="4"/>
        <v>0</v>
      </c>
      <c r="D125" s="36"/>
      <c r="E125" s="36"/>
      <c r="F125" s="36"/>
      <c r="G125" s="36"/>
      <c r="H125" s="35"/>
      <c r="I125" s="35"/>
      <c r="J125" s="42"/>
      <c r="K125" s="42"/>
      <c r="L125" s="42"/>
      <c r="M125" s="35"/>
      <c r="N125" s="42"/>
      <c r="O125" s="42"/>
      <c r="P125" s="66"/>
      <c r="Q125" s="35"/>
      <c r="R125" s="42"/>
      <c r="S125" s="42"/>
      <c r="T125" s="42"/>
      <c r="U125" s="35"/>
      <c r="V125" s="42"/>
      <c r="W125" s="42"/>
      <c r="X125" s="42"/>
      <c r="Y125" s="35"/>
      <c r="Z125" s="37"/>
    </row>
    <row r="126" spans="1:26" s="63" customFormat="1" ht="15.75" customHeight="1" x14ac:dyDescent="0.3">
      <c r="A126" s="72"/>
      <c r="B126" s="71"/>
      <c r="C126" s="35">
        <f t="shared" si="4"/>
        <v>0</v>
      </c>
      <c r="D126" s="36"/>
      <c r="E126" s="36"/>
      <c r="F126" s="36"/>
      <c r="G126" s="36"/>
      <c r="H126" s="35"/>
      <c r="I126" s="35"/>
      <c r="J126" s="42"/>
      <c r="K126" s="42"/>
      <c r="L126" s="42"/>
      <c r="M126" s="35"/>
      <c r="N126" s="42"/>
      <c r="O126" s="42"/>
      <c r="P126" s="66"/>
      <c r="Q126" s="35"/>
      <c r="R126" s="42"/>
      <c r="S126" s="42"/>
      <c r="T126" s="42"/>
      <c r="U126" s="35"/>
      <c r="V126" s="42"/>
      <c r="W126" s="42"/>
      <c r="X126" s="42"/>
      <c r="Y126" s="35"/>
      <c r="Z126" s="37"/>
    </row>
    <row r="127" spans="1:26" s="63" customFormat="1" ht="15" customHeight="1" x14ac:dyDescent="0.3">
      <c r="A127" s="72"/>
      <c r="B127" s="154"/>
      <c r="C127" s="35">
        <f t="shared" si="4"/>
        <v>0</v>
      </c>
      <c r="D127" s="36"/>
      <c r="E127" s="36"/>
      <c r="F127" s="36"/>
      <c r="G127" s="36"/>
      <c r="H127" s="35"/>
      <c r="I127" s="35"/>
      <c r="J127" s="42"/>
      <c r="K127" s="42"/>
      <c r="L127" s="42"/>
      <c r="M127" s="35"/>
      <c r="N127" s="42"/>
      <c r="O127" s="42"/>
      <c r="P127" s="42"/>
      <c r="Q127" s="35"/>
      <c r="R127" s="42"/>
      <c r="S127" s="42"/>
      <c r="T127" s="66"/>
      <c r="U127" s="35"/>
      <c r="V127" s="42"/>
      <c r="W127" s="42"/>
      <c r="X127" s="42"/>
      <c r="Y127" s="35"/>
      <c r="Z127" s="37"/>
    </row>
    <row r="128" spans="1:26" s="63" customFormat="1" ht="19.5" customHeight="1" x14ac:dyDescent="0.3">
      <c r="A128" s="60">
        <v>262</v>
      </c>
      <c r="B128" s="76" t="s">
        <v>134</v>
      </c>
      <c r="C128" s="35">
        <f t="shared" si="4"/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7"/>
    </row>
    <row r="129" spans="1:27" s="74" customFormat="1" ht="15" customHeight="1" x14ac:dyDescent="0.3">
      <c r="A129" s="73"/>
      <c r="B129" s="57" t="s">
        <v>37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7"/>
    </row>
    <row r="130" spans="1:27" s="63" customFormat="1" ht="15" customHeight="1" x14ac:dyDescent="0.3">
      <c r="A130" s="72"/>
      <c r="B130" s="77"/>
      <c r="C130" s="35">
        <f t="shared" ref="C130:C135" si="5">SUM(D130:G130)</f>
        <v>0</v>
      </c>
      <c r="D130" s="36"/>
      <c r="E130" s="36"/>
      <c r="F130" s="36"/>
      <c r="G130" s="36"/>
      <c r="H130" s="35"/>
      <c r="I130" s="35"/>
      <c r="J130" s="42"/>
      <c r="K130" s="42"/>
      <c r="L130" s="42"/>
      <c r="M130" s="35"/>
      <c r="N130" s="42"/>
      <c r="O130" s="42"/>
      <c r="P130" s="42"/>
      <c r="Q130" s="35"/>
      <c r="R130" s="42"/>
      <c r="S130" s="42"/>
      <c r="T130" s="42"/>
      <c r="U130" s="35"/>
      <c r="V130" s="42"/>
      <c r="W130" s="42"/>
      <c r="X130" s="42"/>
      <c r="Y130" s="35"/>
      <c r="Z130" s="37"/>
    </row>
    <row r="131" spans="1:27" s="63" customFormat="1" ht="15" customHeight="1" x14ac:dyDescent="0.3">
      <c r="A131" s="72"/>
      <c r="B131" s="77"/>
      <c r="C131" s="35">
        <f t="shared" si="5"/>
        <v>0</v>
      </c>
      <c r="D131" s="36"/>
      <c r="E131" s="36"/>
      <c r="F131" s="36"/>
      <c r="G131" s="36"/>
      <c r="H131" s="35"/>
      <c r="I131" s="35"/>
      <c r="J131" s="42"/>
      <c r="K131" s="42"/>
      <c r="L131" s="42"/>
      <c r="M131" s="35"/>
      <c r="N131" s="42"/>
      <c r="O131" s="42"/>
      <c r="P131" s="42"/>
      <c r="Q131" s="35"/>
      <c r="R131" s="42"/>
      <c r="S131" s="42"/>
      <c r="T131" s="42"/>
      <c r="U131" s="35"/>
      <c r="V131" s="42"/>
      <c r="W131" s="42"/>
      <c r="X131" s="42"/>
      <c r="Y131" s="35"/>
      <c r="Z131" s="37"/>
    </row>
    <row r="132" spans="1:27" s="63" customFormat="1" ht="15" customHeight="1" x14ac:dyDescent="0.3">
      <c r="A132" s="72"/>
      <c r="B132" s="77"/>
      <c r="C132" s="35">
        <f t="shared" si="5"/>
        <v>0</v>
      </c>
      <c r="D132" s="36"/>
      <c r="E132" s="36"/>
      <c r="F132" s="36"/>
      <c r="G132" s="36"/>
      <c r="H132" s="35"/>
      <c r="I132" s="35"/>
      <c r="J132" s="42"/>
      <c r="K132" s="42"/>
      <c r="L132" s="42"/>
      <c r="M132" s="35"/>
      <c r="N132" s="42"/>
      <c r="O132" s="42"/>
      <c r="P132" s="42"/>
      <c r="Q132" s="35"/>
      <c r="R132" s="42"/>
      <c r="S132" s="42"/>
      <c r="T132" s="42"/>
      <c r="U132" s="35"/>
      <c r="V132" s="42"/>
      <c r="W132" s="42"/>
      <c r="X132" s="42"/>
      <c r="Y132" s="35"/>
      <c r="Z132" s="37"/>
    </row>
    <row r="133" spans="1:27" s="63" customFormat="1" ht="15" customHeight="1" x14ac:dyDescent="0.3">
      <c r="A133" s="72"/>
      <c r="B133" s="77"/>
      <c r="C133" s="35">
        <f t="shared" si="5"/>
        <v>0</v>
      </c>
      <c r="D133" s="36"/>
      <c r="E133" s="36"/>
      <c r="F133" s="36"/>
      <c r="G133" s="36"/>
      <c r="H133" s="35"/>
      <c r="I133" s="35"/>
      <c r="J133" s="42"/>
      <c r="K133" s="42"/>
      <c r="L133" s="42"/>
      <c r="M133" s="35"/>
      <c r="N133" s="42"/>
      <c r="O133" s="42"/>
      <c r="P133" s="42"/>
      <c r="Q133" s="35"/>
      <c r="R133" s="42"/>
      <c r="S133" s="42"/>
      <c r="T133" s="42"/>
      <c r="U133" s="35"/>
      <c r="V133" s="42"/>
      <c r="W133" s="42"/>
      <c r="X133" s="42"/>
      <c r="Y133" s="35"/>
      <c r="Z133" s="37"/>
    </row>
    <row r="134" spans="1:27" s="63" customFormat="1" ht="15" customHeight="1" x14ac:dyDescent="0.3">
      <c r="A134" s="72"/>
      <c r="B134" s="77"/>
      <c r="C134" s="35">
        <f t="shared" si="5"/>
        <v>0</v>
      </c>
      <c r="D134" s="36"/>
      <c r="E134" s="36"/>
      <c r="F134" s="36"/>
      <c r="G134" s="36"/>
      <c r="H134" s="35"/>
      <c r="I134" s="35"/>
      <c r="J134" s="42"/>
      <c r="K134" s="42"/>
      <c r="L134" s="42"/>
      <c r="M134" s="35"/>
      <c r="N134" s="42"/>
      <c r="O134" s="42"/>
      <c r="P134" s="42"/>
      <c r="Q134" s="35"/>
      <c r="R134" s="42"/>
      <c r="S134" s="42"/>
      <c r="T134" s="42"/>
      <c r="U134" s="35"/>
      <c r="V134" s="42"/>
      <c r="W134" s="42"/>
      <c r="X134" s="42"/>
      <c r="Y134" s="35"/>
      <c r="Z134" s="37"/>
    </row>
    <row r="135" spans="1:27" s="44" customFormat="1" x14ac:dyDescent="0.3">
      <c r="A135" s="43">
        <v>290</v>
      </c>
      <c r="B135" s="43" t="s">
        <v>135</v>
      </c>
      <c r="C135" s="35">
        <f t="shared" si="5"/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7"/>
      <c r="AA135" s="78"/>
    </row>
    <row r="136" spans="1:27" s="47" customFormat="1" x14ac:dyDescent="0.3">
      <c r="A136" s="45"/>
      <c r="B136" s="45" t="s">
        <v>37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7"/>
    </row>
    <row r="137" spans="1:27" s="1" customFormat="1" x14ac:dyDescent="0.3">
      <c r="A137" s="403"/>
      <c r="B137" s="79" t="s">
        <v>136</v>
      </c>
      <c r="C137" s="35">
        <f t="shared" ref="C137:C145" si="6">SUM(D137:G137)</f>
        <v>0</v>
      </c>
      <c r="D137" s="36"/>
      <c r="E137" s="36"/>
      <c r="F137" s="36"/>
      <c r="G137" s="36"/>
      <c r="H137" s="35"/>
      <c r="I137" s="35"/>
      <c r="J137" s="42"/>
      <c r="K137" s="42"/>
      <c r="L137" s="42"/>
      <c r="M137" s="35"/>
      <c r="N137" s="42"/>
      <c r="O137" s="42"/>
      <c r="P137" s="42"/>
      <c r="Q137" s="35"/>
      <c r="R137" s="42"/>
      <c r="S137" s="42"/>
      <c r="T137" s="42"/>
      <c r="U137" s="35"/>
      <c r="V137" s="42"/>
      <c r="W137" s="42"/>
      <c r="X137" s="42"/>
      <c r="Y137" s="35"/>
      <c r="Z137" s="37"/>
      <c r="AA137" s="78"/>
    </row>
    <row r="138" spans="1:27" s="1" customFormat="1" ht="12.75" customHeight="1" x14ac:dyDescent="0.3">
      <c r="A138" s="403"/>
      <c r="B138" s="79" t="s">
        <v>137</v>
      </c>
      <c r="C138" s="35">
        <f t="shared" si="6"/>
        <v>0</v>
      </c>
      <c r="D138" s="36"/>
      <c r="E138" s="36"/>
      <c r="F138" s="36"/>
      <c r="G138" s="36"/>
      <c r="H138" s="35"/>
      <c r="I138" s="35"/>
      <c r="J138" s="42"/>
      <c r="K138" s="42"/>
      <c r="L138" s="42"/>
      <c r="M138" s="35"/>
      <c r="N138" s="42"/>
      <c r="O138" s="42"/>
      <c r="P138" s="42"/>
      <c r="Q138" s="35"/>
      <c r="R138" s="42"/>
      <c r="S138" s="42"/>
      <c r="T138" s="42"/>
      <c r="U138" s="35"/>
      <c r="V138" s="42"/>
      <c r="W138" s="42"/>
      <c r="X138" s="42"/>
      <c r="Y138" s="35"/>
      <c r="Z138" s="37"/>
      <c r="AA138" s="78"/>
    </row>
    <row r="139" spans="1:27" s="1" customFormat="1" ht="12.75" customHeight="1" x14ac:dyDescent="0.3">
      <c r="A139" s="403"/>
      <c r="B139" s="79" t="s">
        <v>138</v>
      </c>
      <c r="C139" s="35">
        <f t="shared" si="6"/>
        <v>0</v>
      </c>
      <c r="D139" s="36"/>
      <c r="E139" s="36"/>
      <c r="F139" s="36"/>
      <c r="G139" s="36"/>
      <c r="H139" s="35"/>
      <c r="I139" s="35"/>
      <c r="J139" s="42"/>
      <c r="K139" s="42"/>
      <c r="L139" s="42"/>
      <c r="M139" s="35"/>
      <c r="N139" s="42"/>
      <c r="O139" s="42"/>
      <c r="P139" s="42"/>
      <c r="Q139" s="35"/>
      <c r="R139" s="42"/>
      <c r="S139" s="42"/>
      <c r="T139" s="42"/>
      <c r="U139" s="35"/>
      <c r="V139" s="42"/>
      <c r="W139" s="42"/>
      <c r="X139" s="42"/>
      <c r="Y139" s="35"/>
      <c r="Z139" s="37"/>
      <c r="AA139" s="78"/>
    </row>
    <row r="140" spans="1:27" s="1" customFormat="1" x14ac:dyDescent="0.3">
      <c r="A140" s="403"/>
      <c r="B140" s="79" t="s">
        <v>139</v>
      </c>
      <c r="C140" s="35">
        <f t="shared" si="6"/>
        <v>0</v>
      </c>
      <c r="D140" s="36"/>
      <c r="E140" s="36"/>
      <c r="F140" s="36"/>
      <c r="G140" s="36"/>
      <c r="H140" s="35"/>
      <c r="I140" s="35"/>
      <c r="J140" s="42"/>
      <c r="K140" s="42"/>
      <c r="L140" s="42"/>
      <c r="M140" s="35"/>
      <c r="N140" s="42"/>
      <c r="O140" s="42"/>
      <c r="P140" s="42"/>
      <c r="Q140" s="35"/>
      <c r="R140" s="42"/>
      <c r="S140" s="42"/>
      <c r="T140" s="42"/>
      <c r="U140" s="35"/>
      <c r="V140" s="42"/>
      <c r="W140" s="42"/>
      <c r="X140" s="42"/>
      <c r="Y140" s="35"/>
      <c r="Z140" s="37"/>
      <c r="AA140" s="78"/>
    </row>
    <row r="141" spans="1:27" s="1" customFormat="1" x14ac:dyDescent="0.3">
      <c r="A141" s="403"/>
      <c r="B141" s="79" t="s">
        <v>140</v>
      </c>
      <c r="C141" s="35">
        <f t="shared" si="6"/>
        <v>0</v>
      </c>
      <c r="D141" s="36"/>
      <c r="E141" s="36"/>
      <c r="F141" s="36"/>
      <c r="G141" s="36"/>
      <c r="H141" s="35"/>
      <c r="I141" s="35"/>
      <c r="J141" s="42"/>
      <c r="K141" s="42"/>
      <c r="L141" s="42"/>
      <c r="M141" s="35"/>
      <c r="N141" s="42"/>
      <c r="O141" s="42"/>
      <c r="P141" s="42"/>
      <c r="Q141" s="35"/>
      <c r="R141" s="42"/>
      <c r="S141" s="42"/>
      <c r="T141" s="42"/>
      <c r="U141" s="35"/>
      <c r="V141" s="42"/>
      <c r="W141" s="42"/>
      <c r="X141" s="42"/>
      <c r="Y141" s="35"/>
      <c r="Z141" s="37"/>
      <c r="AA141" s="78"/>
    </row>
    <row r="142" spans="1:27" s="1" customFormat="1" ht="12.75" customHeight="1" x14ac:dyDescent="0.3">
      <c r="A142" s="403"/>
      <c r="B142" s="79" t="s">
        <v>141</v>
      </c>
      <c r="C142" s="35">
        <f t="shared" si="6"/>
        <v>0</v>
      </c>
      <c r="D142" s="36"/>
      <c r="E142" s="36"/>
      <c r="F142" s="36"/>
      <c r="G142" s="36"/>
      <c r="H142" s="35"/>
      <c r="I142" s="35"/>
      <c r="J142" s="42"/>
      <c r="K142" s="42"/>
      <c r="L142" s="42"/>
      <c r="M142" s="35"/>
      <c r="N142" s="42"/>
      <c r="O142" s="42"/>
      <c r="P142" s="42"/>
      <c r="Q142" s="35"/>
      <c r="R142" s="42"/>
      <c r="S142" s="42"/>
      <c r="T142" s="42"/>
      <c r="U142" s="35"/>
      <c r="V142" s="42"/>
      <c r="W142" s="42"/>
      <c r="X142" s="42"/>
      <c r="Y142" s="35"/>
      <c r="Z142" s="37"/>
      <c r="AA142" s="78"/>
    </row>
    <row r="143" spans="1:27" s="1" customFormat="1" x14ac:dyDescent="0.3">
      <c r="A143" s="403"/>
      <c r="B143" s="59"/>
      <c r="C143" s="35">
        <f t="shared" si="6"/>
        <v>0</v>
      </c>
      <c r="D143" s="36"/>
      <c r="E143" s="36"/>
      <c r="F143" s="36"/>
      <c r="G143" s="36"/>
      <c r="H143" s="35"/>
      <c r="I143" s="35"/>
      <c r="J143" s="42"/>
      <c r="K143" s="42"/>
      <c r="L143" s="42"/>
      <c r="M143" s="35"/>
      <c r="N143" s="42"/>
      <c r="O143" s="42"/>
      <c r="P143" s="42"/>
      <c r="Q143" s="35"/>
      <c r="R143" s="42"/>
      <c r="S143" s="42"/>
      <c r="T143" s="42"/>
      <c r="U143" s="35"/>
      <c r="V143" s="42"/>
      <c r="W143" s="42"/>
      <c r="X143" s="42"/>
      <c r="Y143" s="35"/>
      <c r="Z143" s="37"/>
      <c r="AA143" s="78"/>
    </row>
    <row r="144" spans="1:27" s="1" customFormat="1" ht="12.75" customHeight="1" x14ac:dyDescent="0.3">
      <c r="A144" s="403"/>
      <c r="B144" s="59"/>
      <c r="C144" s="35">
        <f t="shared" si="6"/>
        <v>0</v>
      </c>
      <c r="D144" s="36"/>
      <c r="E144" s="36"/>
      <c r="F144" s="36"/>
      <c r="G144" s="36"/>
      <c r="H144" s="35"/>
      <c r="I144" s="35"/>
      <c r="J144" s="42"/>
      <c r="K144" s="42"/>
      <c r="L144" s="42"/>
      <c r="M144" s="35"/>
      <c r="N144" s="42"/>
      <c r="O144" s="42"/>
      <c r="P144" s="42"/>
      <c r="Q144" s="35"/>
      <c r="R144" s="42"/>
      <c r="S144" s="42"/>
      <c r="T144" s="42"/>
      <c r="U144" s="35"/>
      <c r="V144" s="42"/>
      <c r="W144" s="42"/>
      <c r="X144" s="42"/>
      <c r="Y144" s="35"/>
      <c r="Z144" s="37"/>
      <c r="AA144" s="78"/>
    </row>
    <row r="145" spans="1:27" s="38" customFormat="1" ht="26.4" x14ac:dyDescent="0.3">
      <c r="A145" s="39">
        <v>310</v>
      </c>
      <c r="B145" s="39" t="s">
        <v>142</v>
      </c>
      <c r="C145" s="35">
        <f t="shared" si="6"/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7"/>
      <c r="AA145" s="78"/>
    </row>
    <row r="146" spans="1:27" s="38" customFormat="1" x14ac:dyDescent="0.3">
      <c r="A146" s="40"/>
      <c r="B146" s="45" t="s">
        <v>37</v>
      </c>
      <c r="C146" s="35"/>
      <c r="D146" s="36"/>
      <c r="E146" s="36"/>
      <c r="F146" s="36"/>
      <c r="G146" s="36"/>
      <c r="H146" s="35"/>
      <c r="I146" s="35"/>
      <c r="J146" s="42"/>
      <c r="K146" s="42"/>
      <c r="L146" s="42"/>
      <c r="M146" s="35"/>
      <c r="N146" s="42"/>
      <c r="O146" s="42"/>
      <c r="P146" s="42"/>
      <c r="Q146" s="35"/>
      <c r="R146" s="42"/>
      <c r="S146" s="42"/>
      <c r="T146" s="42"/>
      <c r="U146" s="35"/>
      <c r="V146" s="42"/>
      <c r="W146" s="42"/>
      <c r="X146" s="42"/>
      <c r="Y146" s="35"/>
      <c r="Z146" s="37"/>
      <c r="AA146" s="78"/>
    </row>
    <row r="147" spans="1:27" s="38" customFormat="1" x14ac:dyDescent="0.3">
      <c r="A147" s="40"/>
      <c r="B147" s="40" t="s">
        <v>143</v>
      </c>
      <c r="C147" s="35">
        <f>SUM(D147:G147)</f>
        <v>0</v>
      </c>
      <c r="D147" s="36"/>
      <c r="E147" s="36"/>
      <c r="F147" s="36"/>
      <c r="G147" s="36"/>
      <c r="H147" s="35"/>
      <c r="I147" s="35"/>
      <c r="J147" s="42"/>
      <c r="K147" s="42"/>
      <c r="L147" s="42"/>
      <c r="M147" s="35"/>
      <c r="N147" s="42"/>
      <c r="O147" s="42"/>
      <c r="P147" s="42"/>
      <c r="Q147" s="35"/>
      <c r="R147" s="42"/>
      <c r="S147" s="42"/>
      <c r="T147" s="42"/>
      <c r="U147" s="35"/>
      <c r="V147" s="42"/>
      <c r="W147" s="42"/>
      <c r="X147" s="42"/>
      <c r="Y147" s="35"/>
      <c r="Z147" s="37"/>
      <c r="AA147" s="78"/>
    </row>
    <row r="148" spans="1:27" s="38" customFormat="1" x14ac:dyDescent="0.3">
      <c r="A148" s="40"/>
      <c r="B148" s="40" t="s">
        <v>144</v>
      </c>
      <c r="C148" s="35">
        <f>SUM(D148:G148)</f>
        <v>0</v>
      </c>
      <c r="D148" s="36"/>
      <c r="E148" s="36"/>
      <c r="F148" s="36"/>
      <c r="G148" s="36"/>
      <c r="H148" s="35"/>
      <c r="I148" s="35"/>
      <c r="J148" s="42"/>
      <c r="K148" s="42"/>
      <c r="L148" s="42"/>
      <c r="M148" s="35"/>
      <c r="N148" s="42"/>
      <c r="O148" s="42"/>
      <c r="P148" s="42"/>
      <c r="Q148" s="35"/>
      <c r="R148" s="42"/>
      <c r="S148" s="42"/>
      <c r="T148" s="42"/>
      <c r="U148" s="35"/>
      <c r="V148" s="42"/>
      <c r="W148" s="42"/>
      <c r="X148" s="42"/>
      <c r="Y148" s="35"/>
      <c r="Z148" s="37"/>
      <c r="AA148" s="78"/>
    </row>
    <row r="149" spans="1:27" s="38" customFormat="1" x14ac:dyDescent="0.3">
      <c r="A149" s="40"/>
      <c r="B149" s="80"/>
      <c r="C149" s="35">
        <f>SUM(D149:G149)</f>
        <v>0</v>
      </c>
      <c r="D149" s="36"/>
      <c r="E149" s="36"/>
      <c r="F149" s="36"/>
      <c r="G149" s="36"/>
      <c r="H149" s="35"/>
      <c r="I149" s="35"/>
      <c r="J149" s="42"/>
      <c r="K149" s="42"/>
      <c r="L149" s="42"/>
      <c r="M149" s="35"/>
      <c r="N149" s="42"/>
      <c r="O149" s="42"/>
      <c r="P149" s="42"/>
      <c r="Q149" s="35"/>
      <c r="R149" s="42"/>
      <c r="S149" s="42"/>
      <c r="T149" s="42"/>
      <c r="U149" s="35"/>
      <c r="V149" s="42"/>
      <c r="W149" s="42"/>
      <c r="X149" s="42"/>
      <c r="Y149" s="35"/>
      <c r="Z149" s="37"/>
      <c r="AA149" s="78"/>
    </row>
    <row r="150" spans="1:27" s="38" customFormat="1" x14ac:dyDescent="0.3">
      <c r="A150" s="40"/>
      <c r="B150" s="80"/>
      <c r="C150" s="35">
        <f>SUM(D150:G150)</f>
        <v>0</v>
      </c>
      <c r="D150" s="36"/>
      <c r="E150" s="36"/>
      <c r="F150" s="36"/>
      <c r="G150" s="36"/>
      <c r="H150" s="35"/>
      <c r="I150" s="35"/>
      <c r="J150" s="42"/>
      <c r="K150" s="42"/>
      <c r="L150" s="42"/>
      <c r="M150" s="35"/>
      <c r="N150" s="42"/>
      <c r="O150" s="42"/>
      <c r="P150" s="42"/>
      <c r="Q150" s="35"/>
      <c r="R150" s="42"/>
      <c r="S150" s="42"/>
      <c r="T150" s="42"/>
      <c r="U150" s="35"/>
      <c r="V150" s="42"/>
      <c r="W150" s="42"/>
      <c r="X150" s="42"/>
      <c r="Y150" s="35"/>
      <c r="Z150" s="37"/>
      <c r="AA150" s="78"/>
    </row>
    <row r="151" spans="1:27" s="38" customFormat="1" x14ac:dyDescent="0.3">
      <c r="A151" s="40"/>
      <c r="B151" s="80"/>
      <c r="C151" s="35">
        <f>SUM(D151:G151)</f>
        <v>0</v>
      </c>
      <c r="D151" s="36"/>
      <c r="E151" s="36"/>
      <c r="F151" s="36"/>
      <c r="G151" s="36"/>
      <c r="H151" s="35"/>
      <c r="I151" s="35"/>
      <c r="J151" s="42"/>
      <c r="K151" s="42"/>
      <c r="L151" s="42"/>
      <c r="M151" s="35"/>
      <c r="N151" s="42"/>
      <c r="O151" s="42"/>
      <c r="P151" s="42"/>
      <c r="Q151" s="35"/>
      <c r="R151" s="42"/>
      <c r="S151" s="42"/>
      <c r="T151" s="42"/>
      <c r="U151" s="35"/>
      <c r="V151" s="42"/>
      <c r="W151" s="42"/>
      <c r="X151" s="42"/>
      <c r="Y151" s="35"/>
      <c r="Z151" s="37"/>
      <c r="AA151" s="78"/>
    </row>
    <row r="152" spans="1:27" s="38" customFormat="1" x14ac:dyDescent="0.3">
      <c r="A152" s="40"/>
      <c r="B152" s="81"/>
      <c r="C152" s="35"/>
      <c r="D152" s="36"/>
      <c r="E152" s="36"/>
      <c r="F152" s="36"/>
      <c r="G152" s="36"/>
      <c r="H152" s="35"/>
      <c r="I152" s="35"/>
      <c r="J152" s="42"/>
      <c r="K152" s="42"/>
      <c r="L152" s="42"/>
      <c r="M152" s="35"/>
      <c r="N152" s="42"/>
      <c r="O152" s="42"/>
      <c r="P152" s="42"/>
      <c r="Q152" s="35"/>
      <c r="R152" s="42"/>
      <c r="S152" s="42"/>
      <c r="T152" s="42"/>
      <c r="U152" s="35"/>
      <c r="V152" s="42"/>
      <c r="W152" s="42"/>
      <c r="X152" s="42"/>
      <c r="Y152" s="35"/>
      <c r="Z152" s="37"/>
      <c r="AA152" s="78"/>
    </row>
    <row r="153" spans="1:27" s="38" customFormat="1" ht="26.4" x14ac:dyDescent="0.3">
      <c r="A153" s="39">
        <v>340</v>
      </c>
      <c r="B153" s="39" t="s">
        <v>145</v>
      </c>
      <c r="C153" s="35">
        <f>SUM(D153:G153)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7"/>
      <c r="AA153" s="78"/>
    </row>
    <row r="154" spans="1:27" s="85" customFormat="1" x14ac:dyDescent="0.3">
      <c r="A154" s="82"/>
      <c r="B154" s="83" t="s">
        <v>37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7"/>
      <c r="AA154" s="84"/>
    </row>
    <row r="155" spans="1:27" s="1" customFormat="1" ht="18" customHeight="1" x14ac:dyDescent="0.3">
      <c r="A155" s="48"/>
      <c r="B155" s="49" t="s">
        <v>146</v>
      </c>
      <c r="C155" s="35">
        <f t="shared" ref="C155:C170" si="7">SUM(D155:G155)</f>
        <v>0</v>
      </c>
      <c r="D155" s="36"/>
      <c r="E155" s="36"/>
      <c r="F155" s="36"/>
      <c r="G155" s="36"/>
      <c r="H155" s="35"/>
      <c r="I155" s="35"/>
      <c r="J155" s="42"/>
      <c r="K155" s="42"/>
      <c r="L155" s="42"/>
      <c r="M155" s="35"/>
      <c r="N155" s="42"/>
      <c r="O155" s="42"/>
      <c r="P155" s="42"/>
      <c r="Q155" s="35"/>
      <c r="R155" s="42"/>
      <c r="S155" s="42"/>
      <c r="T155" s="42"/>
      <c r="U155" s="35"/>
      <c r="V155" s="42"/>
      <c r="W155" s="42"/>
      <c r="X155" s="42"/>
      <c r="Y155" s="35"/>
      <c r="Z155" s="37"/>
      <c r="AA155" s="78"/>
    </row>
    <row r="156" spans="1:27" s="1" customFormat="1" x14ac:dyDescent="0.3">
      <c r="A156" s="48"/>
      <c r="B156" s="49" t="s">
        <v>147</v>
      </c>
      <c r="C156" s="35">
        <f t="shared" si="7"/>
        <v>0</v>
      </c>
      <c r="D156" s="36"/>
      <c r="E156" s="36"/>
      <c r="F156" s="36"/>
      <c r="G156" s="36"/>
      <c r="H156" s="35"/>
      <c r="I156" s="35"/>
      <c r="J156" s="42"/>
      <c r="K156" s="42"/>
      <c r="L156" s="42"/>
      <c r="M156" s="35"/>
      <c r="N156" s="42"/>
      <c r="O156" s="42"/>
      <c r="P156" s="42"/>
      <c r="Q156" s="35"/>
      <c r="R156" s="42"/>
      <c r="S156" s="42"/>
      <c r="T156" s="42"/>
      <c r="U156" s="35"/>
      <c r="V156" s="42"/>
      <c r="W156" s="42"/>
      <c r="X156" s="42"/>
      <c r="Y156" s="35"/>
      <c r="Z156" s="37"/>
      <c r="AA156" s="78"/>
    </row>
    <row r="157" spans="1:27" s="1" customFormat="1" ht="12.75" customHeight="1" x14ac:dyDescent="0.3">
      <c r="A157" s="48"/>
      <c r="B157" s="49" t="s">
        <v>148</v>
      </c>
      <c r="C157" s="35">
        <f t="shared" si="7"/>
        <v>0</v>
      </c>
      <c r="D157" s="36"/>
      <c r="E157" s="36"/>
      <c r="F157" s="36"/>
      <c r="G157" s="36"/>
      <c r="H157" s="35"/>
      <c r="I157" s="35"/>
      <c r="J157" s="42"/>
      <c r="K157" s="42"/>
      <c r="L157" s="42"/>
      <c r="M157" s="35"/>
      <c r="N157" s="42"/>
      <c r="O157" s="42"/>
      <c r="P157" s="66"/>
      <c r="Q157" s="35"/>
      <c r="R157" s="42"/>
      <c r="S157" s="42"/>
      <c r="T157" s="66"/>
      <c r="U157" s="35"/>
      <c r="V157" s="42"/>
      <c r="W157" s="42"/>
      <c r="X157" s="42"/>
      <c r="Y157" s="35"/>
      <c r="Z157" s="37"/>
      <c r="AA157" s="78"/>
    </row>
    <row r="158" spans="1:27" s="1" customFormat="1" x14ac:dyDescent="0.3">
      <c r="A158" s="48"/>
      <c r="B158" s="49" t="s">
        <v>149</v>
      </c>
      <c r="C158" s="35">
        <f t="shared" si="7"/>
        <v>0</v>
      </c>
      <c r="D158" s="36"/>
      <c r="E158" s="36"/>
      <c r="F158" s="36"/>
      <c r="G158" s="36"/>
      <c r="H158" s="35"/>
      <c r="I158" s="35"/>
      <c r="J158" s="42"/>
      <c r="K158" s="42"/>
      <c r="L158" s="42"/>
      <c r="M158" s="35"/>
      <c r="N158" s="42"/>
      <c r="O158" s="42"/>
      <c r="P158" s="42"/>
      <c r="Q158" s="35"/>
      <c r="R158" s="42"/>
      <c r="S158" s="42"/>
      <c r="T158" s="42"/>
      <c r="U158" s="35"/>
      <c r="V158" s="42"/>
      <c r="W158" s="42"/>
      <c r="X158" s="42"/>
      <c r="Y158" s="35"/>
      <c r="Z158" s="37"/>
      <c r="AA158" s="78"/>
    </row>
    <row r="159" spans="1:27" s="1" customFormat="1" ht="14.25" customHeight="1" x14ac:dyDescent="0.3">
      <c r="A159" s="48"/>
      <c r="B159" s="49" t="s">
        <v>150</v>
      </c>
      <c r="C159" s="35">
        <f t="shared" si="7"/>
        <v>0</v>
      </c>
      <c r="D159" s="36"/>
      <c r="E159" s="36"/>
      <c r="F159" s="36"/>
      <c r="G159" s="36"/>
      <c r="H159" s="35"/>
      <c r="I159" s="35"/>
      <c r="J159" s="42"/>
      <c r="K159" s="42"/>
      <c r="L159" s="42"/>
      <c r="M159" s="35"/>
      <c r="N159" s="42"/>
      <c r="O159" s="42"/>
      <c r="P159" s="42"/>
      <c r="Q159" s="35"/>
      <c r="R159" s="42"/>
      <c r="S159" s="42"/>
      <c r="T159" s="66"/>
      <c r="U159" s="35"/>
      <c r="V159" s="42"/>
      <c r="W159" s="42"/>
      <c r="X159" s="42"/>
      <c r="Y159" s="35"/>
      <c r="Z159" s="37"/>
      <c r="AA159" s="78"/>
    </row>
    <row r="160" spans="1:27" s="1" customFormat="1" x14ac:dyDescent="0.3">
      <c r="A160" s="48"/>
      <c r="B160" s="49" t="s">
        <v>151</v>
      </c>
      <c r="C160" s="35">
        <f t="shared" si="7"/>
        <v>0</v>
      </c>
      <c r="D160" s="36"/>
      <c r="E160" s="36"/>
      <c r="F160" s="36"/>
      <c r="G160" s="36"/>
      <c r="H160" s="35"/>
      <c r="I160" s="35"/>
      <c r="J160" s="42"/>
      <c r="K160" s="42"/>
      <c r="L160" s="42"/>
      <c r="M160" s="35"/>
      <c r="N160" s="42"/>
      <c r="O160" s="42"/>
      <c r="P160" s="42"/>
      <c r="Q160" s="35"/>
      <c r="R160" s="42"/>
      <c r="S160" s="42"/>
      <c r="T160" s="42"/>
      <c r="U160" s="35"/>
      <c r="V160" s="42"/>
      <c r="W160" s="42"/>
      <c r="X160" s="42"/>
      <c r="Y160" s="35"/>
      <c r="Z160" s="37"/>
      <c r="AA160" s="78"/>
    </row>
    <row r="161" spans="1:27" s="1" customFormat="1" x14ac:dyDescent="0.3">
      <c r="A161" s="48"/>
      <c r="B161" s="49" t="s">
        <v>152</v>
      </c>
      <c r="C161" s="35">
        <f t="shared" si="7"/>
        <v>0</v>
      </c>
      <c r="D161" s="36"/>
      <c r="E161" s="36"/>
      <c r="F161" s="36"/>
      <c r="G161" s="36"/>
      <c r="H161" s="35"/>
      <c r="I161" s="35"/>
      <c r="J161" s="42"/>
      <c r="K161" s="42"/>
      <c r="L161" s="42"/>
      <c r="M161" s="35"/>
      <c r="N161" s="42"/>
      <c r="O161" s="42"/>
      <c r="P161" s="42"/>
      <c r="Q161" s="35"/>
      <c r="R161" s="42"/>
      <c r="S161" s="42"/>
      <c r="T161" s="66"/>
      <c r="U161" s="35"/>
      <c r="V161" s="42"/>
      <c r="W161" s="42"/>
      <c r="X161" s="42"/>
      <c r="Y161" s="35"/>
      <c r="Z161" s="37"/>
      <c r="AA161" s="78"/>
    </row>
    <row r="162" spans="1:27" s="1" customFormat="1" x14ac:dyDescent="0.3">
      <c r="A162" s="48"/>
      <c r="B162" s="49" t="s">
        <v>153</v>
      </c>
      <c r="C162" s="35">
        <f t="shared" si="7"/>
        <v>0</v>
      </c>
      <c r="D162" s="36"/>
      <c r="E162" s="36"/>
      <c r="F162" s="36"/>
      <c r="G162" s="36"/>
      <c r="H162" s="35"/>
      <c r="I162" s="35"/>
      <c r="J162" s="42"/>
      <c r="K162" s="42"/>
      <c r="L162" s="42"/>
      <c r="M162" s="35"/>
      <c r="N162" s="42"/>
      <c r="O162" s="42"/>
      <c r="P162" s="66"/>
      <c r="Q162" s="35"/>
      <c r="R162" s="42"/>
      <c r="S162" s="42"/>
      <c r="T162" s="66"/>
      <c r="U162" s="35"/>
      <c r="V162" s="42"/>
      <c r="W162" s="42"/>
      <c r="X162" s="42"/>
      <c r="Y162" s="35"/>
      <c r="Z162" s="37"/>
      <c r="AA162" s="78"/>
    </row>
    <row r="163" spans="1:27" s="1" customFormat="1" x14ac:dyDescent="0.3">
      <c r="A163" s="48"/>
      <c r="B163" s="49" t="s">
        <v>154</v>
      </c>
      <c r="C163" s="35">
        <f t="shared" si="7"/>
        <v>0</v>
      </c>
      <c r="D163" s="36"/>
      <c r="E163" s="36"/>
      <c r="F163" s="36"/>
      <c r="G163" s="36"/>
      <c r="H163" s="35"/>
      <c r="I163" s="35"/>
      <c r="J163" s="42"/>
      <c r="K163" s="42"/>
      <c r="L163" s="42"/>
      <c r="M163" s="35"/>
      <c r="N163" s="42"/>
      <c r="O163" s="42"/>
      <c r="P163" s="42"/>
      <c r="Q163" s="35"/>
      <c r="R163" s="42"/>
      <c r="S163" s="42"/>
      <c r="T163" s="42"/>
      <c r="U163" s="35"/>
      <c r="V163" s="42"/>
      <c r="W163" s="42"/>
      <c r="X163" s="42"/>
      <c r="Y163" s="35"/>
      <c r="Z163" s="37"/>
      <c r="AA163" s="78"/>
    </row>
    <row r="164" spans="1:27" s="1" customFormat="1" x14ac:dyDescent="0.3">
      <c r="A164" s="48"/>
      <c r="B164" s="49" t="s">
        <v>155</v>
      </c>
      <c r="C164" s="35">
        <f t="shared" si="7"/>
        <v>0</v>
      </c>
      <c r="D164" s="36"/>
      <c r="E164" s="36"/>
      <c r="F164" s="36"/>
      <c r="G164" s="36"/>
      <c r="H164" s="35"/>
      <c r="I164" s="35"/>
      <c r="J164" s="42"/>
      <c r="K164" s="42"/>
      <c r="L164" s="42"/>
      <c r="M164" s="35"/>
      <c r="N164" s="42"/>
      <c r="O164" s="42"/>
      <c r="P164" s="42"/>
      <c r="Q164" s="35"/>
      <c r="R164" s="42"/>
      <c r="S164" s="42"/>
      <c r="T164" s="42"/>
      <c r="U164" s="35"/>
      <c r="V164" s="42"/>
      <c r="W164" s="42"/>
      <c r="X164" s="42"/>
      <c r="Y164" s="35"/>
      <c r="Z164" s="37"/>
      <c r="AA164" s="78"/>
    </row>
    <row r="165" spans="1:27" s="1" customFormat="1" x14ac:dyDescent="0.3">
      <c r="A165" s="48"/>
      <c r="B165" s="49" t="s">
        <v>156</v>
      </c>
      <c r="C165" s="35">
        <f t="shared" si="7"/>
        <v>0</v>
      </c>
      <c r="D165" s="36"/>
      <c r="E165" s="36"/>
      <c r="F165" s="36"/>
      <c r="G165" s="36"/>
      <c r="H165" s="35"/>
      <c r="I165" s="35"/>
      <c r="J165" s="42"/>
      <c r="K165" s="42"/>
      <c r="L165" s="42"/>
      <c r="M165" s="35"/>
      <c r="N165" s="42"/>
      <c r="O165" s="42"/>
      <c r="P165" s="42"/>
      <c r="Q165" s="35"/>
      <c r="R165" s="42"/>
      <c r="S165" s="42"/>
      <c r="T165" s="42"/>
      <c r="U165" s="35"/>
      <c r="V165" s="42"/>
      <c r="W165" s="42"/>
      <c r="X165" s="42"/>
      <c r="Y165" s="35"/>
      <c r="Z165" s="37"/>
      <c r="AA165" s="78"/>
    </row>
    <row r="166" spans="1:27" s="1" customFormat="1" x14ac:dyDescent="0.3">
      <c r="A166" s="48"/>
      <c r="B166" s="49" t="s">
        <v>157</v>
      </c>
      <c r="C166" s="35">
        <f t="shared" si="7"/>
        <v>0</v>
      </c>
      <c r="D166" s="36"/>
      <c r="E166" s="36"/>
      <c r="F166" s="36"/>
      <c r="G166" s="36"/>
      <c r="H166" s="35"/>
      <c r="I166" s="35"/>
      <c r="J166" s="42"/>
      <c r="K166" s="42"/>
      <c r="L166" s="42"/>
      <c r="M166" s="35"/>
      <c r="N166" s="42"/>
      <c r="O166" s="42"/>
      <c r="P166" s="42"/>
      <c r="Q166" s="35"/>
      <c r="R166" s="42"/>
      <c r="S166" s="42"/>
      <c r="T166" s="42"/>
      <c r="U166" s="35"/>
      <c r="V166" s="42"/>
      <c r="W166" s="42"/>
      <c r="X166" s="42"/>
      <c r="Y166" s="35"/>
      <c r="Z166" s="37"/>
      <c r="AA166" s="78"/>
    </row>
    <row r="167" spans="1:27" s="1" customFormat="1" ht="12.75" customHeight="1" x14ac:dyDescent="0.3">
      <c r="A167" s="48"/>
      <c r="B167" s="56"/>
      <c r="C167" s="35">
        <f t="shared" si="7"/>
        <v>0</v>
      </c>
      <c r="D167" s="36"/>
      <c r="E167" s="36"/>
      <c r="F167" s="36"/>
      <c r="G167" s="36"/>
      <c r="H167" s="35"/>
      <c r="I167" s="35"/>
      <c r="J167" s="42"/>
      <c r="K167" s="42"/>
      <c r="L167" s="42"/>
      <c r="M167" s="35"/>
      <c r="N167" s="42"/>
      <c r="O167" s="42"/>
      <c r="P167" s="42"/>
      <c r="Q167" s="35"/>
      <c r="R167" s="42"/>
      <c r="S167" s="42"/>
      <c r="T167" s="42"/>
      <c r="U167" s="35"/>
      <c r="V167" s="42"/>
      <c r="W167" s="42"/>
      <c r="X167" s="42"/>
      <c r="Y167" s="35"/>
      <c r="Z167" s="37"/>
      <c r="AA167" s="78"/>
    </row>
    <row r="168" spans="1:27" s="1" customFormat="1" ht="12.75" customHeight="1" x14ac:dyDescent="0.3">
      <c r="A168" s="48"/>
      <c r="B168" s="56"/>
      <c r="C168" s="35">
        <f t="shared" si="7"/>
        <v>0</v>
      </c>
      <c r="D168" s="36"/>
      <c r="E168" s="36"/>
      <c r="F168" s="36"/>
      <c r="G168" s="36"/>
      <c r="H168" s="35"/>
      <c r="I168" s="35"/>
      <c r="J168" s="42"/>
      <c r="K168" s="42"/>
      <c r="L168" s="42"/>
      <c r="M168" s="35"/>
      <c r="N168" s="42"/>
      <c r="O168" s="42"/>
      <c r="P168" s="42"/>
      <c r="Q168" s="35"/>
      <c r="R168" s="42"/>
      <c r="S168" s="42"/>
      <c r="T168" s="42"/>
      <c r="U168" s="35"/>
      <c r="V168" s="42"/>
      <c r="W168" s="42"/>
      <c r="X168" s="42"/>
      <c r="Y168" s="35"/>
      <c r="Z168" s="37"/>
      <c r="AA168" s="78"/>
    </row>
    <row r="169" spans="1:27" s="1" customFormat="1" ht="12.75" customHeight="1" x14ac:dyDescent="0.3">
      <c r="A169" s="48"/>
      <c r="B169" s="56"/>
      <c r="C169" s="35">
        <f t="shared" si="7"/>
        <v>0</v>
      </c>
      <c r="D169" s="36"/>
      <c r="E169" s="36"/>
      <c r="F169" s="36"/>
      <c r="G169" s="36"/>
      <c r="H169" s="35"/>
      <c r="I169" s="35"/>
      <c r="J169" s="42"/>
      <c r="K169" s="42"/>
      <c r="L169" s="42"/>
      <c r="M169" s="35"/>
      <c r="N169" s="42"/>
      <c r="O169" s="42"/>
      <c r="P169" s="42"/>
      <c r="Q169" s="35"/>
      <c r="R169" s="42"/>
      <c r="S169" s="42"/>
      <c r="T169" s="42"/>
      <c r="U169" s="35"/>
      <c r="V169" s="42"/>
      <c r="W169" s="42"/>
      <c r="X169" s="42"/>
      <c r="Y169" s="35"/>
      <c r="Z169" s="37"/>
      <c r="AA169" s="78"/>
    </row>
    <row r="170" spans="1:27" s="1" customFormat="1" x14ac:dyDescent="0.3">
      <c r="A170" s="48"/>
      <c r="B170" s="56"/>
      <c r="C170" s="35">
        <f t="shared" si="7"/>
        <v>0</v>
      </c>
      <c r="D170" s="36"/>
      <c r="E170" s="36"/>
      <c r="F170" s="36"/>
      <c r="G170" s="36"/>
      <c r="H170" s="35"/>
      <c r="I170" s="35"/>
      <c r="J170" s="42"/>
      <c r="K170" s="42"/>
      <c r="L170" s="42"/>
      <c r="M170" s="35"/>
      <c r="N170" s="42"/>
      <c r="O170" s="42"/>
      <c r="P170" s="42"/>
      <c r="Q170" s="35"/>
      <c r="R170" s="42"/>
      <c r="S170" s="42"/>
      <c r="T170" s="42"/>
      <c r="U170" s="35"/>
      <c r="V170" s="42"/>
      <c r="W170" s="42"/>
      <c r="X170" s="42"/>
      <c r="Y170" s="35"/>
      <c r="Z170" s="37"/>
      <c r="AA170" s="78"/>
    </row>
    <row r="171" spans="1:27" s="38" customFormat="1" x14ac:dyDescent="0.3">
      <c r="A171" s="86"/>
      <c r="B171" s="86" t="s">
        <v>158</v>
      </c>
      <c r="C171" s="35">
        <f>SUM(C4:C5,C9,C12,C29:C30,C41,C47,C85,C128,C135,C145,C153)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7"/>
      <c r="AA171" s="78"/>
    </row>
    <row r="172" spans="1:27" x14ac:dyDescent="0.3">
      <c r="A172" s="87"/>
      <c r="B172" s="87"/>
      <c r="C172" s="35">
        <f>SUM(C173:C179)</f>
        <v>0</v>
      </c>
      <c r="D172" s="36"/>
      <c r="E172" s="36"/>
      <c r="F172" s="36"/>
      <c r="G172" s="36"/>
      <c r="H172" s="35"/>
      <c r="I172" s="35"/>
      <c r="J172" s="36"/>
      <c r="K172" s="36"/>
      <c r="L172" s="36"/>
      <c r="M172" s="35"/>
      <c r="N172" s="88"/>
      <c r="O172" s="88"/>
      <c r="P172" s="88"/>
      <c r="Q172" s="35"/>
      <c r="R172" s="88"/>
      <c r="S172" s="88"/>
      <c r="T172" s="88"/>
      <c r="U172" s="35"/>
      <c r="V172" s="88"/>
      <c r="W172" s="88"/>
      <c r="X172" s="88"/>
      <c r="Y172" s="35"/>
      <c r="Z172" s="37"/>
    </row>
    <row r="173" spans="1:27" x14ac:dyDescent="0.3">
      <c r="A173" s="54"/>
      <c r="B173" s="89" t="s">
        <v>159</v>
      </c>
      <c r="C173" s="37">
        <f>C171-C4-C9-C30-C5-C12-C41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7" x14ac:dyDescent="0.3">
      <c r="A174" s="54"/>
      <c r="B174" s="90">
        <v>211</v>
      </c>
      <c r="C174" s="88">
        <f>C4</f>
        <v>0</v>
      </c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37"/>
    </row>
    <row r="175" spans="1:27" x14ac:dyDescent="0.3">
      <c r="A175" s="54"/>
      <c r="B175" s="90">
        <v>212</v>
      </c>
      <c r="C175" s="88">
        <f>C5</f>
        <v>0</v>
      </c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37"/>
    </row>
    <row r="176" spans="1:27" x14ac:dyDescent="0.3">
      <c r="A176" s="54"/>
      <c r="B176" s="90">
        <v>213</v>
      </c>
      <c r="C176" s="88">
        <f>C9</f>
        <v>0</v>
      </c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37"/>
    </row>
    <row r="177" spans="1:27" x14ac:dyDescent="0.3">
      <c r="A177" s="54"/>
      <c r="B177" s="90">
        <v>221</v>
      </c>
      <c r="C177" s="88">
        <f>C12</f>
        <v>0</v>
      </c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37"/>
    </row>
    <row r="178" spans="1:27" x14ac:dyDescent="0.3">
      <c r="A178" s="54"/>
      <c r="B178" s="91">
        <v>223</v>
      </c>
      <c r="C178" s="88">
        <f>C30</f>
        <v>0</v>
      </c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37"/>
    </row>
    <row r="179" spans="1:27" x14ac:dyDescent="0.3">
      <c r="A179" s="92"/>
      <c r="B179" s="93">
        <v>224</v>
      </c>
      <c r="C179" s="88">
        <f>C41</f>
        <v>0</v>
      </c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37"/>
    </row>
    <row r="180" spans="1:27" x14ac:dyDescent="0.3">
      <c r="A180" s="94"/>
      <c r="B180" s="95" t="s">
        <v>160</v>
      </c>
      <c r="C180" s="37">
        <f>SUM(C184:C186)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7" x14ac:dyDescent="0.3">
      <c r="B181" s="47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7"/>
      <c r="AA181" s="47"/>
    </row>
    <row r="182" spans="1:27" ht="15.6" x14ac:dyDescent="0.3">
      <c r="A182" s="96"/>
      <c r="B182" s="97" t="s">
        <v>161</v>
      </c>
      <c r="C182" s="35">
        <f>C172-C173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7"/>
    </row>
    <row r="183" spans="1:27" ht="15.6" x14ac:dyDescent="0.3">
      <c r="A183" s="96"/>
      <c r="B183" s="98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7"/>
      <c r="AA183" s="47"/>
    </row>
    <row r="184" spans="1:27" x14ac:dyDescent="0.3">
      <c r="A184" s="96"/>
      <c r="B184" s="99" t="s">
        <v>162</v>
      </c>
      <c r="C184" s="37">
        <f>SUM(D184:G184)</f>
        <v>0</v>
      </c>
      <c r="D184" s="36"/>
      <c r="E184" s="36"/>
      <c r="F184" s="36"/>
      <c r="G184" s="36"/>
      <c r="H184" s="37"/>
      <c r="I184" s="37"/>
      <c r="J184" s="36"/>
      <c r="K184" s="36"/>
      <c r="L184" s="36"/>
      <c r="M184" s="37"/>
      <c r="N184" s="36"/>
      <c r="O184" s="36"/>
      <c r="P184" s="36"/>
      <c r="Q184" s="37"/>
      <c r="R184" s="36"/>
      <c r="S184" s="36"/>
      <c r="T184" s="36"/>
      <c r="U184" s="37"/>
      <c r="V184" s="36"/>
      <c r="W184" s="36"/>
      <c r="X184" s="36"/>
      <c r="Y184" s="37"/>
      <c r="Z184" s="37"/>
    </row>
    <row r="185" spans="1:27" x14ac:dyDescent="0.3">
      <c r="A185" s="96"/>
      <c r="B185" s="99" t="s">
        <v>163</v>
      </c>
      <c r="C185" s="37">
        <f>SUM(D185:G185)</f>
        <v>0</v>
      </c>
      <c r="D185" s="36"/>
      <c r="E185" s="36"/>
      <c r="F185" s="36"/>
      <c r="G185" s="36"/>
      <c r="H185" s="37"/>
      <c r="I185" s="37"/>
      <c r="J185" s="36"/>
      <c r="K185" s="36"/>
      <c r="L185" s="36"/>
      <c r="M185" s="37"/>
      <c r="N185" s="36"/>
      <c r="O185" s="36"/>
      <c r="P185" s="36"/>
      <c r="Q185" s="37"/>
      <c r="R185" s="36"/>
      <c r="S185" s="36"/>
      <c r="T185" s="36"/>
      <c r="U185" s="37"/>
      <c r="V185" s="36"/>
      <c r="W185" s="36"/>
      <c r="X185" s="36"/>
      <c r="Y185" s="37"/>
      <c r="Z185" s="37"/>
    </row>
    <row r="186" spans="1:27" x14ac:dyDescent="0.3">
      <c r="A186" s="96"/>
      <c r="B186" s="99" t="s">
        <v>164</v>
      </c>
      <c r="C186" s="37">
        <f>SUM(D186:G186)</f>
        <v>0</v>
      </c>
      <c r="D186" s="36"/>
      <c r="E186" s="36"/>
      <c r="F186" s="36"/>
      <c r="G186" s="36"/>
      <c r="H186" s="37"/>
      <c r="I186" s="37"/>
      <c r="J186" s="36"/>
      <c r="K186" s="36"/>
      <c r="L186" s="36"/>
      <c r="M186" s="37"/>
      <c r="N186" s="36"/>
      <c r="O186" s="36"/>
      <c r="P186" s="36"/>
      <c r="Q186" s="37"/>
      <c r="R186" s="36"/>
      <c r="S186" s="36"/>
      <c r="T186" s="36"/>
      <c r="U186" s="37"/>
      <c r="V186" s="36"/>
      <c r="W186" s="36"/>
      <c r="X186" s="36"/>
      <c r="Y186" s="37"/>
      <c r="Z186" s="37"/>
    </row>
    <row r="187" spans="1:27" ht="21.75" customHeight="1" x14ac:dyDescent="0.3">
      <c r="A187" s="412"/>
      <c r="B187" s="412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7"/>
      <c r="AA187" s="47"/>
    </row>
    <row r="188" spans="1:27" x14ac:dyDescent="0.3">
      <c r="A188" s="96"/>
      <c r="B188" s="99" t="s">
        <v>165</v>
      </c>
      <c r="C188" s="100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7"/>
      <c r="AA188" s="47"/>
    </row>
    <row r="189" spans="1:27" s="61" customFormat="1" ht="15" customHeight="1" x14ac:dyDescent="0.3">
      <c r="A189" s="101">
        <v>225</v>
      </c>
      <c r="B189" s="102" t="s">
        <v>65</v>
      </c>
      <c r="C189" s="35">
        <f>SUM(C191:C198)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7"/>
    </row>
    <row r="190" spans="1:27" s="105" customFormat="1" ht="15" customHeight="1" x14ac:dyDescent="0.3">
      <c r="A190" s="103"/>
      <c r="B190" s="104" t="s">
        <v>37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7"/>
    </row>
    <row r="191" spans="1:27" s="63" customFormat="1" ht="25.5" customHeight="1" x14ac:dyDescent="0.3">
      <c r="A191" s="406"/>
      <c r="B191" s="106" t="s">
        <v>68</v>
      </c>
      <c r="C191" s="35">
        <f t="shared" ref="C191:C196" si="8">SUM(D191:G191)</f>
        <v>0</v>
      </c>
      <c r="D191" s="36"/>
      <c r="E191" s="36"/>
      <c r="F191" s="36"/>
      <c r="G191" s="36"/>
      <c r="H191" s="35"/>
      <c r="I191" s="35"/>
      <c r="J191" s="36"/>
      <c r="K191" s="36"/>
      <c r="L191" s="36"/>
      <c r="M191" s="35"/>
      <c r="N191" s="88"/>
      <c r="O191" s="88"/>
      <c r="P191" s="88"/>
      <c r="Q191" s="35"/>
      <c r="R191" s="88"/>
      <c r="S191" s="88"/>
      <c r="T191" s="88"/>
      <c r="U191" s="35"/>
      <c r="V191" s="88"/>
      <c r="W191" s="88"/>
      <c r="X191" s="88"/>
      <c r="Y191" s="35"/>
      <c r="Z191" s="37"/>
    </row>
    <row r="192" spans="1:27" s="63" customFormat="1" ht="25.5" customHeight="1" x14ac:dyDescent="0.3">
      <c r="A192" s="406"/>
      <c r="B192" s="107" t="s">
        <v>69</v>
      </c>
      <c r="C192" s="35">
        <f t="shared" si="8"/>
        <v>0</v>
      </c>
      <c r="D192" s="36"/>
      <c r="E192" s="36"/>
      <c r="F192" s="36"/>
      <c r="G192" s="36"/>
      <c r="H192" s="35"/>
      <c r="I192" s="35"/>
      <c r="J192" s="36"/>
      <c r="K192" s="36"/>
      <c r="L192" s="36"/>
      <c r="M192" s="35"/>
      <c r="N192" s="88"/>
      <c r="O192" s="88"/>
      <c r="P192" s="88"/>
      <c r="Q192" s="35"/>
      <c r="R192" s="88"/>
      <c r="S192" s="88"/>
      <c r="T192" s="88"/>
      <c r="U192" s="35"/>
      <c r="V192" s="88"/>
      <c r="W192" s="88"/>
      <c r="X192" s="88"/>
      <c r="Y192" s="35"/>
      <c r="Z192" s="37"/>
    </row>
    <row r="193" spans="1:26" s="63" customFormat="1" ht="12.75" customHeight="1" x14ac:dyDescent="0.3">
      <c r="A193" s="406"/>
      <c r="B193" s="107" t="s">
        <v>166</v>
      </c>
      <c r="C193" s="35">
        <f t="shared" si="8"/>
        <v>0</v>
      </c>
      <c r="D193" s="36"/>
      <c r="E193" s="36"/>
      <c r="F193" s="36"/>
      <c r="G193" s="36"/>
      <c r="H193" s="35"/>
      <c r="I193" s="35"/>
      <c r="J193" s="36"/>
      <c r="K193" s="36"/>
      <c r="L193" s="36"/>
      <c r="M193" s="35"/>
      <c r="N193" s="88"/>
      <c r="O193" s="88"/>
      <c r="P193" s="88"/>
      <c r="Q193" s="35"/>
      <c r="R193" s="88"/>
      <c r="S193" s="88"/>
      <c r="T193" s="88"/>
      <c r="U193" s="35"/>
      <c r="V193" s="88"/>
      <c r="W193" s="88"/>
      <c r="X193" s="88"/>
      <c r="Y193" s="35"/>
      <c r="Z193" s="37"/>
    </row>
    <row r="194" spans="1:26" s="63" customFormat="1" x14ac:dyDescent="0.3">
      <c r="A194" s="108"/>
      <c r="B194" s="109" t="s">
        <v>80</v>
      </c>
      <c r="C194" s="35">
        <f t="shared" si="8"/>
        <v>0</v>
      </c>
      <c r="D194" s="36"/>
      <c r="E194" s="36"/>
      <c r="F194" s="36"/>
      <c r="G194" s="36"/>
      <c r="H194" s="35"/>
      <c r="I194" s="35"/>
      <c r="J194" s="36"/>
      <c r="K194" s="36"/>
      <c r="L194" s="36"/>
      <c r="M194" s="35"/>
      <c r="N194" s="88"/>
      <c r="O194" s="88"/>
      <c r="P194" s="88"/>
      <c r="Q194" s="35"/>
      <c r="R194" s="88"/>
      <c r="S194" s="88"/>
      <c r="T194" s="110"/>
      <c r="U194" s="35"/>
      <c r="V194" s="88"/>
      <c r="W194" s="88"/>
      <c r="X194" s="88"/>
      <c r="Y194" s="35"/>
      <c r="Z194" s="37"/>
    </row>
    <row r="195" spans="1:26" s="63" customFormat="1" x14ac:dyDescent="0.3">
      <c r="A195" s="111"/>
      <c r="B195" s="112" t="s">
        <v>167</v>
      </c>
      <c r="C195" s="35">
        <f t="shared" si="8"/>
        <v>0</v>
      </c>
      <c r="D195" s="36"/>
      <c r="E195" s="36"/>
      <c r="F195" s="36"/>
      <c r="G195" s="36"/>
      <c r="H195" s="35"/>
      <c r="I195" s="35"/>
      <c r="J195" s="36"/>
      <c r="K195" s="36"/>
      <c r="L195" s="36"/>
      <c r="M195" s="35"/>
      <c r="N195" s="88"/>
      <c r="O195" s="88"/>
      <c r="P195" s="88"/>
      <c r="Q195" s="35"/>
      <c r="R195" s="88"/>
      <c r="S195" s="88"/>
      <c r="T195" s="88"/>
      <c r="U195" s="35"/>
      <c r="V195" s="88"/>
      <c r="W195" s="88"/>
      <c r="X195" s="88"/>
      <c r="Y195" s="35"/>
      <c r="Z195" s="37"/>
    </row>
    <row r="196" spans="1:26" s="63" customFormat="1" x14ac:dyDescent="0.3">
      <c r="A196" s="111"/>
      <c r="B196" s="113" t="s">
        <v>168</v>
      </c>
      <c r="C196" s="35">
        <f t="shared" si="8"/>
        <v>0</v>
      </c>
      <c r="D196" s="36"/>
      <c r="E196" s="36"/>
      <c r="F196" s="36"/>
      <c r="G196" s="36"/>
      <c r="H196" s="35"/>
      <c r="I196" s="35"/>
      <c r="J196" s="36"/>
      <c r="K196" s="36"/>
      <c r="L196" s="36"/>
      <c r="M196" s="35"/>
      <c r="N196" s="88"/>
      <c r="O196" s="88"/>
      <c r="P196" s="88"/>
      <c r="Q196" s="35"/>
      <c r="R196" s="88"/>
      <c r="S196" s="88"/>
      <c r="T196" s="88"/>
      <c r="U196" s="35"/>
      <c r="V196" s="88"/>
      <c r="W196" s="88"/>
      <c r="X196" s="88"/>
      <c r="Y196" s="35"/>
      <c r="Z196" s="37"/>
    </row>
    <row r="197" spans="1:26" s="63" customFormat="1" x14ac:dyDescent="0.3">
      <c r="A197" s="111"/>
      <c r="B197" s="113"/>
      <c r="C197" s="35"/>
      <c r="D197" s="36"/>
      <c r="E197" s="36"/>
      <c r="F197" s="36"/>
      <c r="G197" s="36"/>
      <c r="H197" s="35"/>
      <c r="I197" s="35"/>
      <c r="J197" s="36"/>
      <c r="K197" s="36"/>
      <c r="L197" s="36"/>
      <c r="M197" s="35"/>
      <c r="N197" s="88"/>
      <c r="O197" s="88"/>
      <c r="P197" s="88"/>
      <c r="Q197" s="35"/>
      <c r="R197" s="88"/>
      <c r="S197" s="88"/>
      <c r="T197" s="88"/>
      <c r="U197" s="35"/>
      <c r="V197" s="88"/>
      <c r="W197" s="88"/>
      <c r="X197" s="88"/>
      <c r="Y197" s="35"/>
      <c r="Z197" s="37"/>
    </row>
    <row r="198" spans="1:26" s="70" customFormat="1" x14ac:dyDescent="0.3">
      <c r="A198" s="114"/>
      <c r="B198" s="115" t="s">
        <v>83</v>
      </c>
      <c r="C198" s="35"/>
      <c r="D198" s="36"/>
      <c r="E198" s="36"/>
      <c r="F198" s="36"/>
      <c r="G198" s="36"/>
      <c r="H198" s="35"/>
      <c r="I198" s="35"/>
      <c r="J198" s="36"/>
      <c r="K198" s="36"/>
      <c r="L198" s="36"/>
      <c r="M198" s="35"/>
      <c r="N198" s="88"/>
      <c r="O198" s="88"/>
      <c r="P198" s="88"/>
      <c r="Q198" s="35"/>
      <c r="R198" s="88"/>
      <c r="S198" s="88"/>
      <c r="T198" s="88"/>
      <c r="U198" s="35"/>
      <c r="V198" s="88"/>
      <c r="W198" s="88"/>
      <c r="X198" s="88"/>
      <c r="Y198" s="35"/>
      <c r="Z198" s="37"/>
    </row>
    <row r="199" spans="1:26" s="38" customFormat="1" ht="15" customHeight="1" x14ac:dyDescent="0.3">
      <c r="A199" s="116">
        <v>226</v>
      </c>
      <c r="B199" s="117" t="s">
        <v>97</v>
      </c>
      <c r="C199" s="35">
        <f>SUM(D199:G199)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7"/>
    </row>
    <row r="200" spans="1:26" s="74" customFormat="1" ht="15" customHeight="1" x14ac:dyDescent="0.3">
      <c r="A200" s="118"/>
      <c r="B200" s="109" t="s">
        <v>37</v>
      </c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7"/>
    </row>
    <row r="201" spans="1:26" s="63" customFormat="1" ht="15" customHeight="1" x14ac:dyDescent="0.3">
      <c r="A201" s="119"/>
      <c r="B201" s="120" t="s">
        <v>116</v>
      </c>
      <c r="C201" s="35">
        <f t="shared" ref="C201:C208" si="9">SUM(D201:G201)</f>
        <v>0</v>
      </c>
      <c r="D201" s="36"/>
      <c r="E201" s="36"/>
      <c r="F201" s="36"/>
      <c r="G201" s="36"/>
      <c r="H201" s="35"/>
      <c r="I201" s="35"/>
      <c r="J201" s="36"/>
      <c r="K201" s="36"/>
      <c r="L201" s="36"/>
      <c r="M201" s="35"/>
      <c r="N201" s="88"/>
      <c r="O201" s="88"/>
      <c r="P201" s="88"/>
      <c r="Q201" s="35"/>
      <c r="R201" s="88"/>
      <c r="S201" s="88"/>
      <c r="T201" s="88"/>
      <c r="U201" s="35"/>
      <c r="V201" s="88"/>
      <c r="W201" s="88"/>
      <c r="X201" s="88"/>
      <c r="Y201" s="35"/>
      <c r="Z201" s="37"/>
    </row>
    <row r="202" spans="1:26" s="63" customFormat="1" ht="15" customHeight="1" x14ac:dyDescent="0.3">
      <c r="A202" s="119"/>
      <c r="B202" s="120" t="s">
        <v>167</v>
      </c>
      <c r="C202" s="35">
        <f t="shared" si="9"/>
        <v>0</v>
      </c>
      <c r="D202" s="36"/>
      <c r="E202" s="36"/>
      <c r="F202" s="36"/>
      <c r="G202" s="36"/>
      <c r="H202" s="35"/>
      <c r="I202" s="35"/>
      <c r="J202" s="36"/>
      <c r="K202" s="36"/>
      <c r="L202" s="36"/>
      <c r="M202" s="35"/>
      <c r="N202" s="88"/>
      <c r="O202" s="88"/>
      <c r="P202" s="88"/>
      <c r="Q202" s="35"/>
      <c r="R202" s="88"/>
      <c r="S202" s="88"/>
      <c r="T202" s="88"/>
      <c r="U202" s="35"/>
      <c r="V202" s="88"/>
      <c r="W202" s="88"/>
      <c r="X202" s="88"/>
      <c r="Y202" s="35"/>
      <c r="Z202" s="37"/>
    </row>
    <row r="203" spans="1:26" s="63" customFormat="1" x14ac:dyDescent="0.3">
      <c r="A203" s="119"/>
      <c r="B203" s="120" t="s">
        <v>169</v>
      </c>
      <c r="C203" s="35">
        <f t="shared" si="9"/>
        <v>0</v>
      </c>
      <c r="D203" s="36"/>
      <c r="E203" s="36"/>
      <c r="F203" s="36"/>
      <c r="G203" s="36"/>
      <c r="H203" s="35"/>
      <c r="I203" s="35"/>
      <c r="J203" s="36"/>
      <c r="K203" s="36"/>
      <c r="L203" s="36"/>
      <c r="M203" s="35"/>
      <c r="N203" s="88"/>
      <c r="O203" s="88"/>
      <c r="P203" s="88"/>
      <c r="Q203" s="35"/>
      <c r="R203" s="88"/>
      <c r="S203" s="88"/>
      <c r="T203" s="88"/>
      <c r="U203" s="35"/>
      <c r="V203" s="88"/>
      <c r="W203" s="88"/>
      <c r="X203" s="88"/>
      <c r="Y203" s="35"/>
      <c r="Z203" s="37"/>
    </row>
    <row r="204" spans="1:26" s="63" customFormat="1" ht="15" customHeight="1" x14ac:dyDescent="0.3">
      <c r="A204" s="119"/>
      <c r="B204" s="121" t="s">
        <v>170</v>
      </c>
      <c r="C204" s="35">
        <f t="shared" si="9"/>
        <v>0</v>
      </c>
      <c r="D204" s="36"/>
      <c r="E204" s="36"/>
      <c r="F204" s="36"/>
      <c r="G204" s="36"/>
      <c r="H204" s="35"/>
      <c r="I204" s="35"/>
      <c r="J204" s="36"/>
      <c r="K204" s="36"/>
      <c r="L204" s="36"/>
      <c r="M204" s="35"/>
      <c r="N204" s="88"/>
      <c r="O204" s="88"/>
      <c r="P204" s="88"/>
      <c r="Q204" s="35"/>
      <c r="R204" s="88"/>
      <c r="S204" s="88"/>
      <c r="T204" s="88"/>
      <c r="U204" s="35"/>
      <c r="V204" s="88"/>
      <c r="W204" s="88"/>
      <c r="X204" s="88"/>
      <c r="Y204" s="35"/>
      <c r="Z204" s="37"/>
    </row>
    <row r="205" spans="1:26" s="63" customFormat="1" ht="15" customHeight="1" x14ac:dyDescent="0.3">
      <c r="A205" s="119"/>
      <c r="B205" s="122"/>
      <c r="C205" s="35">
        <f t="shared" si="9"/>
        <v>0</v>
      </c>
      <c r="D205" s="36"/>
      <c r="E205" s="36"/>
      <c r="F205" s="36"/>
      <c r="G205" s="36"/>
      <c r="H205" s="35"/>
      <c r="I205" s="35"/>
      <c r="J205" s="36"/>
      <c r="K205" s="36"/>
      <c r="L205" s="36"/>
      <c r="M205" s="35"/>
      <c r="N205" s="88"/>
      <c r="O205" s="88"/>
      <c r="P205" s="88"/>
      <c r="Q205" s="35"/>
      <c r="R205" s="88"/>
      <c r="S205" s="88"/>
      <c r="T205" s="88"/>
      <c r="U205" s="35"/>
      <c r="V205" s="88"/>
      <c r="W205" s="88"/>
      <c r="X205" s="88"/>
      <c r="Y205" s="35"/>
      <c r="Z205" s="37"/>
    </row>
    <row r="206" spans="1:26" s="63" customFormat="1" ht="15" customHeight="1" x14ac:dyDescent="0.3">
      <c r="A206" s="119"/>
      <c r="B206" s="122"/>
      <c r="C206" s="35">
        <f t="shared" si="9"/>
        <v>0</v>
      </c>
      <c r="D206" s="36"/>
      <c r="E206" s="36"/>
      <c r="F206" s="36"/>
      <c r="G206" s="36"/>
      <c r="H206" s="35"/>
      <c r="I206" s="35"/>
      <c r="J206" s="36"/>
      <c r="K206" s="36"/>
      <c r="L206" s="36"/>
      <c r="M206" s="35"/>
      <c r="N206" s="88"/>
      <c r="O206" s="88"/>
      <c r="P206" s="88"/>
      <c r="Q206" s="35"/>
      <c r="R206" s="88"/>
      <c r="S206" s="88"/>
      <c r="T206" s="88"/>
      <c r="U206" s="35"/>
      <c r="V206" s="88"/>
      <c r="W206" s="88"/>
      <c r="X206" s="88"/>
      <c r="Y206" s="35"/>
      <c r="Z206" s="37"/>
    </row>
    <row r="207" spans="1:26" s="63" customFormat="1" ht="15" customHeight="1" x14ac:dyDescent="0.3">
      <c r="A207" s="119"/>
      <c r="B207" s="122"/>
      <c r="C207" s="35">
        <f t="shared" si="9"/>
        <v>0</v>
      </c>
      <c r="D207" s="36"/>
      <c r="E207" s="36"/>
      <c r="F207" s="36"/>
      <c r="G207" s="36"/>
      <c r="H207" s="35"/>
      <c r="I207" s="35"/>
      <c r="J207" s="36"/>
      <c r="K207" s="36"/>
      <c r="L207" s="36"/>
      <c r="M207" s="35"/>
      <c r="N207" s="88"/>
      <c r="O207" s="88"/>
      <c r="P207" s="88"/>
      <c r="Q207" s="35"/>
      <c r="R207" s="88"/>
      <c r="S207" s="88"/>
      <c r="T207" s="88"/>
      <c r="U207" s="35"/>
      <c r="V207" s="88"/>
      <c r="W207" s="88"/>
      <c r="X207" s="88"/>
      <c r="Y207" s="35"/>
      <c r="Z207" s="37"/>
    </row>
    <row r="208" spans="1:26" s="63" customFormat="1" ht="15" customHeight="1" x14ac:dyDescent="0.3">
      <c r="A208" s="119"/>
      <c r="B208" s="122"/>
      <c r="C208" s="35">
        <f t="shared" si="9"/>
        <v>0</v>
      </c>
      <c r="D208" s="36"/>
      <c r="E208" s="36"/>
      <c r="F208" s="36"/>
      <c r="G208" s="36"/>
      <c r="H208" s="35"/>
      <c r="I208" s="35"/>
      <c r="J208" s="36"/>
      <c r="K208" s="36"/>
      <c r="L208" s="36"/>
      <c r="M208" s="35"/>
      <c r="N208" s="88"/>
      <c r="O208" s="88"/>
      <c r="P208" s="88"/>
      <c r="Q208" s="35"/>
      <c r="R208" s="88"/>
      <c r="S208" s="88"/>
      <c r="T208" s="88"/>
      <c r="U208" s="35"/>
      <c r="V208" s="88"/>
      <c r="W208" s="88"/>
      <c r="X208" s="88"/>
      <c r="Y208" s="35"/>
      <c r="Z208" s="37"/>
    </row>
    <row r="209" spans="1:26" s="63" customFormat="1" ht="15" customHeight="1" x14ac:dyDescent="0.3">
      <c r="A209" s="119"/>
      <c r="B209" s="122"/>
      <c r="C209" s="35"/>
      <c r="D209" s="36"/>
      <c r="E209" s="36"/>
      <c r="F209" s="36"/>
      <c r="G209" s="36"/>
      <c r="H209" s="35"/>
      <c r="I209" s="35"/>
      <c r="J209" s="36"/>
      <c r="K209" s="36"/>
      <c r="L209" s="36"/>
      <c r="M209" s="35"/>
      <c r="N209" s="88"/>
      <c r="O209" s="88"/>
      <c r="P209" s="88"/>
      <c r="Q209" s="35"/>
      <c r="R209" s="88"/>
      <c r="S209" s="88"/>
      <c r="T209" s="88"/>
      <c r="U209" s="35"/>
      <c r="V209" s="88"/>
      <c r="W209" s="88"/>
      <c r="X209" s="88"/>
      <c r="Y209" s="35"/>
      <c r="Z209" s="37"/>
    </row>
    <row r="210" spans="1:26" s="63" customFormat="1" ht="15" customHeight="1" x14ac:dyDescent="0.3">
      <c r="A210" s="119"/>
      <c r="B210" s="122"/>
      <c r="C210" s="35">
        <f>SUM(D210:G210)</f>
        <v>0</v>
      </c>
      <c r="D210" s="36"/>
      <c r="E210" s="36"/>
      <c r="F210" s="36"/>
      <c r="G210" s="36"/>
      <c r="H210" s="35"/>
      <c r="I210" s="35"/>
      <c r="J210" s="36"/>
      <c r="K210" s="36"/>
      <c r="L210" s="36"/>
      <c r="M210" s="35"/>
      <c r="N210" s="88"/>
      <c r="O210" s="88"/>
      <c r="P210" s="88"/>
      <c r="Q210" s="35"/>
      <c r="R210" s="88"/>
      <c r="S210" s="88"/>
      <c r="T210" s="88"/>
      <c r="U210" s="35"/>
      <c r="V210" s="88"/>
      <c r="W210" s="88"/>
      <c r="X210" s="88"/>
      <c r="Y210" s="35"/>
      <c r="Z210" s="37"/>
    </row>
    <row r="211" spans="1:26" s="63" customFormat="1" ht="15" customHeight="1" x14ac:dyDescent="0.3">
      <c r="A211" s="119"/>
      <c r="B211" s="122"/>
      <c r="C211" s="35">
        <f>SUM(D211:G211)</f>
        <v>0</v>
      </c>
      <c r="D211" s="36"/>
      <c r="E211" s="36"/>
      <c r="F211" s="36"/>
      <c r="G211" s="36"/>
      <c r="H211" s="35"/>
      <c r="I211" s="35"/>
      <c r="J211" s="36"/>
      <c r="K211" s="36"/>
      <c r="L211" s="36"/>
      <c r="M211" s="35"/>
      <c r="N211" s="88"/>
      <c r="O211" s="88"/>
      <c r="P211" s="88"/>
      <c r="Q211" s="35"/>
      <c r="R211" s="88"/>
      <c r="S211" s="88"/>
      <c r="T211" s="88"/>
      <c r="U211" s="35"/>
      <c r="V211" s="88"/>
      <c r="W211" s="88"/>
      <c r="X211" s="88"/>
      <c r="Y211" s="35"/>
      <c r="Z211" s="37"/>
    </row>
    <row r="212" spans="1:26" s="38" customFormat="1" ht="26.4" x14ac:dyDescent="0.3">
      <c r="A212" s="123">
        <v>310</v>
      </c>
      <c r="B212" s="124" t="s">
        <v>142</v>
      </c>
      <c r="C212" s="35">
        <f>SUM(C213:C216)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7"/>
    </row>
    <row r="213" spans="1:26" s="38" customFormat="1" x14ac:dyDescent="0.3">
      <c r="A213" s="125"/>
      <c r="B213" s="126"/>
      <c r="C213" s="35">
        <f>SUM(D213:G213)</f>
        <v>0</v>
      </c>
      <c r="D213" s="36"/>
      <c r="E213" s="36"/>
      <c r="F213" s="36"/>
      <c r="G213" s="36"/>
      <c r="H213" s="35"/>
      <c r="I213" s="35"/>
      <c r="J213" s="36"/>
      <c r="K213" s="36"/>
      <c r="L213" s="36"/>
      <c r="M213" s="35"/>
      <c r="N213" s="88"/>
      <c r="O213" s="88"/>
      <c r="P213" s="88"/>
      <c r="Q213" s="35"/>
      <c r="R213" s="88"/>
      <c r="S213" s="88"/>
      <c r="T213" s="88"/>
      <c r="U213" s="35"/>
      <c r="V213" s="88"/>
      <c r="W213" s="88"/>
      <c r="X213" s="88"/>
      <c r="Y213" s="35"/>
      <c r="Z213" s="37"/>
    </row>
    <row r="214" spans="1:26" s="38" customFormat="1" x14ac:dyDescent="0.3">
      <c r="A214" s="127"/>
      <c r="B214" s="128" t="s">
        <v>171</v>
      </c>
      <c r="C214" s="35">
        <f>SUM(D214:G214)</f>
        <v>0</v>
      </c>
      <c r="D214" s="36"/>
      <c r="E214" s="36"/>
      <c r="F214" s="36"/>
      <c r="G214" s="36"/>
      <c r="H214" s="35"/>
      <c r="I214" s="35"/>
      <c r="J214" s="36"/>
      <c r="K214" s="36"/>
      <c r="L214" s="36"/>
      <c r="M214" s="35"/>
      <c r="N214" s="88"/>
      <c r="O214" s="88"/>
      <c r="P214" s="88"/>
      <c r="Q214" s="35"/>
      <c r="R214" s="88"/>
      <c r="S214" s="88"/>
      <c r="T214" s="88"/>
      <c r="U214" s="35"/>
      <c r="V214" s="88"/>
      <c r="W214" s="88"/>
      <c r="X214" s="88"/>
      <c r="Y214" s="35"/>
      <c r="Z214" s="37"/>
    </row>
    <row r="215" spans="1:26" s="38" customFormat="1" x14ac:dyDescent="0.3">
      <c r="A215" s="127"/>
      <c r="B215" s="129"/>
      <c r="C215" s="35">
        <f>SUM(D215:G215)</f>
        <v>0</v>
      </c>
      <c r="D215" s="36"/>
      <c r="E215" s="36"/>
      <c r="F215" s="36"/>
      <c r="G215" s="36"/>
      <c r="H215" s="35"/>
      <c r="I215" s="35"/>
      <c r="J215" s="36"/>
      <c r="K215" s="36"/>
      <c r="L215" s="36"/>
      <c r="M215" s="35"/>
      <c r="N215" s="88"/>
      <c r="O215" s="88"/>
      <c r="P215" s="88"/>
      <c r="Q215" s="35"/>
      <c r="R215" s="88"/>
      <c r="S215" s="88"/>
      <c r="T215" s="88"/>
      <c r="U215" s="35"/>
      <c r="V215" s="88"/>
      <c r="W215" s="88"/>
      <c r="X215" s="88"/>
      <c r="Y215" s="35"/>
      <c r="Z215" s="37"/>
    </row>
    <row r="216" spans="1:26" s="38" customFormat="1" x14ac:dyDescent="0.3">
      <c r="A216" s="130"/>
      <c r="B216" s="131"/>
      <c r="C216" s="35">
        <f>SUM(D216:G216)</f>
        <v>0</v>
      </c>
      <c r="D216" s="36"/>
      <c r="E216" s="36"/>
      <c r="F216" s="36"/>
      <c r="G216" s="36"/>
      <c r="H216" s="35"/>
      <c r="I216" s="35"/>
      <c r="J216" s="36"/>
      <c r="K216" s="36"/>
      <c r="L216" s="36"/>
      <c r="M216" s="35"/>
      <c r="N216" s="88"/>
      <c r="O216" s="88"/>
      <c r="P216" s="88"/>
      <c r="Q216" s="35"/>
      <c r="R216" s="88"/>
      <c r="S216" s="88"/>
      <c r="T216" s="88"/>
      <c r="U216" s="35"/>
      <c r="V216" s="88"/>
      <c r="W216" s="88"/>
      <c r="X216" s="88"/>
      <c r="Y216" s="35"/>
      <c r="Z216" s="37"/>
    </row>
    <row r="217" spans="1:26" s="38" customFormat="1" ht="26.4" x14ac:dyDescent="0.3">
      <c r="A217" s="123">
        <v>340</v>
      </c>
      <c r="B217" s="124" t="s">
        <v>145</v>
      </c>
      <c r="C217" s="35">
        <f>SUM(C219:C226)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7"/>
    </row>
    <row r="218" spans="1:26" s="85" customFormat="1" x14ac:dyDescent="0.3">
      <c r="A218" s="132"/>
      <c r="B218" s="133" t="s">
        <v>37</v>
      </c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7"/>
    </row>
    <row r="219" spans="1:26" s="1" customFormat="1" ht="26.4" x14ac:dyDescent="0.3">
      <c r="A219" s="134"/>
      <c r="B219" s="49" t="s">
        <v>172</v>
      </c>
      <c r="C219" s="35">
        <f t="shared" ref="C219:C226" si="10">SUM(D219:G219)</f>
        <v>0</v>
      </c>
      <c r="D219" s="36"/>
      <c r="E219" s="36"/>
      <c r="F219" s="36"/>
      <c r="G219" s="36"/>
      <c r="H219" s="35"/>
      <c r="I219" s="35"/>
      <c r="J219" s="36"/>
      <c r="K219" s="36"/>
      <c r="L219" s="36"/>
      <c r="M219" s="35"/>
      <c r="N219" s="88"/>
      <c r="O219" s="88"/>
      <c r="P219" s="88"/>
      <c r="Q219" s="35"/>
      <c r="R219" s="88"/>
      <c r="S219" s="88"/>
      <c r="T219" s="88"/>
      <c r="U219" s="35"/>
      <c r="V219" s="88"/>
      <c r="W219" s="88"/>
      <c r="X219" s="88"/>
      <c r="Y219" s="35"/>
      <c r="Z219" s="37"/>
    </row>
    <row r="220" spans="1:26" s="1" customFormat="1" x14ac:dyDescent="0.3">
      <c r="A220" s="135"/>
      <c r="B220" s="136"/>
      <c r="C220" s="35">
        <f t="shared" si="10"/>
        <v>0</v>
      </c>
      <c r="D220" s="36"/>
      <c r="E220" s="36"/>
      <c r="F220" s="36"/>
      <c r="G220" s="36"/>
      <c r="H220" s="35"/>
      <c r="I220" s="35"/>
      <c r="J220" s="36"/>
      <c r="K220" s="36"/>
      <c r="L220" s="36"/>
      <c r="M220" s="35"/>
      <c r="N220" s="88"/>
      <c r="O220" s="88"/>
      <c r="P220" s="88"/>
      <c r="Q220" s="35"/>
      <c r="R220" s="88"/>
      <c r="S220" s="88"/>
      <c r="T220" s="88"/>
      <c r="U220" s="35"/>
      <c r="V220" s="88"/>
      <c r="W220" s="88"/>
      <c r="X220" s="88"/>
      <c r="Y220" s="35"/>
      <c r="Z220" s="37"/>
    </row>
    <row r="221" spans="1:26" s="1" customFormat="1" ht="12.75" customHeight="1" x14ac:dyDescent="0.3">
      <c r="A221" s="135"/>
      <c r="B221" s="136"/>
      <c r="C221" s="35">
        <f t="shared" si="10"/>
        <v>0</v>
      </c>
      <c r="D221" s="36"/>
      <c r="E221" s="36"/>
      <c r="F221" s="36"/>
      <c r="G221" s="36"/>
      <c r="H221" s="35"/>
      <c r="I221" s="35"/>
      <c r="J221" s="36"/>
      <c r="K221" s="36"/>
      <c r="L221" s="36"/>
      <c r="M221" s="35"/>
      <c r="N221" s="88"/>
      <c r="O221" s="88"/>
      <c r="P221" s="88"/>
      <c r="Q221" s="35"/>
      <c r="R221" s="88"/>
      <c r="S221" s="88"/>
      <c r="T221" s="88"/>
      <c r="U221" s="35"/>
      <c r="V221" s="88"/>
      <c r="W221" s="88"/>
      <c r="X221" s="88"/>
      <c r="Y221" s="35"/>
      <c r="Z221" s="37"/>
    </row>
    <row r="222" spans="1:26" s="1" customFormat="1" ht="12.75" customHeight="1" x14ac:dyDescent="0.3">
      <c r="A222" s="135"/>
      <c r="B222" s="136"/>
      <c r="C222" s="35">
        <f t="shared" si="10"/>
        <v>0</v>
      </c>
      <c r="D222" s="36"/>
      <c r="E222" s="36"/>
      <c r="F222" s="36"/>
      <c r="G222" s="36"/>
      <c r="H222" s="35"/>
      <c r="I222" s="35"/>
      <c r="J222" s="36"/>
      <c r="K222" s="36"/>
      <c r="L222" s="36"/>
      <c r="M222" s="35"/>
      <c r="N222" s="88"/>
      <c r="O222" s="88"/>
      <c r="P222" s="88"/>
      <c r="Q222" s="35"/>
      <c r="R222" s="88"/>
      <c r="S222" s="88"/>
      <c r="T222" s="88"/>
      <c r="U222" s="35"/>
      <c r="V222" s="88"/>
      <c r="W222" s="88"/>
      <c r="X222" s="88"/>
      <c r="Y222" s="35"/>
      <c r="Z222" s="37"/>
    </row>
    <row r="223" spans="1:26" s="1" customFormat="1" ht="10.5" customHeight="1" x14ac:dyDescent="0.3">
      <c r="A223" s="135"/>
      <c r="B223" s="136"/>
      <c r="C223" s="35">
        <f t="shared" si="10"/>
        <v>0</v>
      </c>
      <c r="D223" s="36"/>
      <c r="E223" s="36"/>
      <c r="F223" s="36"/>
      <c r="G223" s="36"/>
      <c r="H223" s="35"/>
      <c r="I223" s="35"/>
      <c r="J223" s="36"/>
      <c r="K223" s="36"/>
      <c r="L223" s="36"/>
      <c r="M223" s="35"/>
      <c r="N223" s="88"/>
      <c r="O223" s="88"/>
      <c r="P223" s="88"/>
      <c r="Q223" s="35"/>
      <c r="R223" s="88"/>
      <c r="S223" s="88"/>
      <c r="T223" s="88"/>
      <c r="U223" s="35"/>
      <c r="V223" s="88"/>
      <c r="W223" s="88"/>
      <c r="X223" s="88"/>
      <c r="Y223" s="35"/>
      <c r="Z223" s="37"/>
    </row>
    <row r="224" spans="1:26" s="1" customFormat="1" ht="18.75" customHeight="1" x14ac:dyDescent="0.3">
      <c r="A224" s="135"/>
      <c r="B224" s="136"/>
      <c r="C224" s="35">
        <f t="shared" si="10"/>
        <v>0</v>
      </c>
      <c r="D224" s="36"/>
      <c r="E224" s="36"/>
      <c r="F224" s="36"/>
      <c r="G224" s="36"/>
      <c r="H224" s="35"/>
      <c r="I224" s="35"/>
      <c r="J224" s="36"/>
      <c r="K224" s="36"/>
      <c r="L224" s="36"/>
      <c r="M224" s="35"/>
      <c r="N224" s="88"/>
      <c r="O224" s="88"/>
      <c r="P224" s="88"/>
      <c r="Q224" s="35"/>
      <c r="R224" s="88"/>
      <c r="S224" s="88"/>
      <c r="T224" s="88"/>
      <c r="U224" s="35"/>
      <c r="V224" s="88"/>
      <c r="W224" s="88"/>
      <c r="X224" s="88"/>
      <c r="Y224" s="35"/>
      <c r="Z224" s="37"/>
    </row>
    <row r="225" spans="1:27" s="1" customFormat="1" x14ac:dyDescent="0.3">
      <c r="A225" s="135"/>
      <c r="B225" s="136"/>
      <c r="C225" s="35">
        <f t="shared" si="10"/>
        <v>0</v>
      </c>
      <c r="D225" s="36"/>
      <c r="E225" s="36"/>
      <c r="F225" s="36"/>
      <c r="G225" s="36"/>
      <c r="H225" s="35"/>
      <c r="I225" s="35"/>
      <c r="J225" s="36"/>
      <c r="K225" s="36"/>
      <c r="L225" s="36"/>
      <c r="M225" s="35"/>
      <c r="N225" s="88"/>
      <c r="O225" s="88"/>
      <c r="P225" s="88"/>
      <c r="Q225" s="35"/>
      <c r="R225" s="88"/>
      <c r="S225" s="88"/>
      <c r="T225" s="88"/>
      <c r="U225" s="35"/>
      <c r="V225" s="88"/>
      <c r="W225" s="88"/>
      <c r="X225" s="88"/>
      <c r="Y225" s="35"/>
      <c r="Z225" s="37"/>
    </row>
    <row r="226" spans="1:27" s="1" customFormat="1" x14ac:dyDescent="0.3">
      <c r="A226" s="135"/>
      <c r="B226" s="136"/>
      <c r="C226" s="35">
        <f t="shared" si="10"/>
        <v>0</v>
      </c>
      <c r="D226" s="36"/>
      <c r="E226" s="36"/>
      <c r="F226" s="36"/>
      <c r="G226" s="36"/>
      <c r="H226" s="35"/>
      <c r="I226" s="35"/>
      <c r="J226" s="36"/>
      <c r="K226" s="36"/>
      <c r="L226" s="36"/>
      <c r="M226" s="35"/>
      <c r="N226" s="88"/>
      <c r="O226" s="88"/>
      <c r="P226" s="88"/>
      <c r="Q226" s="35"/>
      <c r="R226" s="88"/>
      <c r="S226" s="88"/>
      <c r="T226" s="88"/>
      <c r="U226" s="35"/>
      <c r="V226" s="88"/>
      <c r="W226" s="88"/>
      <c r="X226" s="88"/>
      <c r="Y226" s="35"/>
      <c r="Z226" s="37"/>
    </row>
    <row r="227" spans="1:27" s="137" customFormat="1" ht="12.75" customHeight="1" x14ac:dyDescent="0.3">
      <c r="A227" s="407" t="s">
        <v>173</v>
      </c>
      <c r="B227" s="408"/>
      <c r="C227" s="35">
        <f>C217+C212+C199+C189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7"/>
    </row>
    <row r="228" spans="1:27" s="47" customFormat="1" x14ac:dyDescent="0.3"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7"/>
    </row>
    <row r="229" spans="1:27" s="47" customFormat="1" x14ac:dyDescent="0.3"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7"/>
    </row>
    <row r="230" spans="1:27" s="47" customFormat="1" x14ac:dyDescent="0.3">
      <c r="G230" s="36"/>
      <c r="H230" s="138"/>
      <c r="I230" s="36"/>
      <c r="J230" s="36"/>
      <c r="Z230" s="37"/>
    </row>
    <row r="231" spans="1:27" ht="27" customHeight="1" x14ac:dyDescent="0.3">
      <c r="B231" s="139" t="s">
        <v>174</v>
      </c>
      <c r="C231" s="47"/>
      <c r="D231" s="47"/>
      <c r="E231" s="47"/>
      <c r="F231" s="47"/>
      <c r="G231" s="47"/>
      <c r="H231" s="140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37"/>
    </row>
    <row r="232" spans="1:27" ht="12.75" customHeight="1" x14ac:dyDescent="0.3">
      <c r="A232" s="141">
        <v>225</v>
      </c>
      <c r="B232" s="141" t="s">
        <v>175</v>
      </c>
      <c r="C232" s="35">
        <f>SUM(D232:G232)</f>
        <v>0</v>
      </c>
      <c r="D232" s="142"/>
      <c r="E232" s="142"/>
      <c r="F232" s="142"/>
      <c r="G232" s="142"/>
      <c r="H232" s="143"/>
      <c r="I232" s="35"/>
      <c r="J232" s="142"/>
      <c r="K232" s="142"/>
      <c r="L232" s="142"/>
      <c r="M232" s="143"/>
      <c r="N232" s="144"/>
      <c r="O232" s="144"/>
      <c r="P232" s="144"/>
      <c r="Q232" s="143"/>
      <c r="R232" s="144"/>
      <c r="S232" s="144"/>
      <c r="T232" s="144"/>
      <c r="U232" s="143"/>
      <c r="V232" s="144"/>
      <c r="W232" s="144"/>
      <c r="X232" s="144"/>
      <c r="Y232" s="143"/>
      <c r="Z232" s="37"/>
      <c r="AA232" s="145"/>
    </row>
    <row r="233" spans="1:27" ht="12.75" customHeight="1" x14ac:dyDescent="0.3">
      <c r="A233" s="141">
        <v>226</v>
      </c>
      <c r="B233" s="141" t="s">
        <v>176</v>
      </c>
      <c r="C233" s="35">
        <f>SUM(D233:G233)</f>
        <v>0</v>
      </c>
      <c r="D233" s="142"/>
      <c r="E233" s="142"/>
      <c r="F233" s="142"/>
      <c r="G233" s="142"/>
      <c r="H233" s="143"/>
      <c r="I233" s="35"/>
      <c r="J233" s="142"/>
      <c r="K233" s="142"/>
      <c r="L233" s="142"/>
      <c r="M233" s="143"/>
      <c r="N233" s="144"/>
      <c r="O233" s="144"/>
      <c r="P233" s="144"/>
      <c r="Q233" s="143"/>
      <c r="R233" s="144"/>
      <c r="S233" s="144"/>
      <c r="T233" s="144"/>
      <c r="U233" s="143"/>
      <c r="V233" s="144"/>
      <c r="W233" s="144"/>
      <c r="X233" s="144"/>
      <c r="Y233" s="143"/>
      <c r="Z233" s="37"/>
      <c r="AA233" s="145"/>
    </row>
    <row r="234" spans="1:27" x14ac:dyDescent="0.3">
      <c r="A234" s="141">
        <v>310</v>
      </c>
      <c r="B234" s="141" t="s">
        <v>177</v>
      </c>
      <c r="C234" s="35">
        <f>SUM(D234:G234)</f>
        <v>0</v>
      </c>
      <c r="D234" s="142"/>
      <c r="E234" s="142"/>
      <c r="F234" s="142"/>
      <c r="G234" s="142"/>
      <c r="H234" s="143"/>
      <c r="I234" s="35"/>
      <c r="J234" s="142"/>
      <c r="K234" s="142"/>
      <c r="L234" s="142"/>
      <c r="M234" s="143"/>
      <c r="N234" s="144"/>
      <c r="O234" s="144"/>
      <c r="P234" s="144"/>
      <c r="Q234" s="143"/>
      <c r="R234" s="144"/>
      <c r="S234" s="144"/>
      <c r="T234" s="144"/>
      <c r="U234" s="143"/>
      <c r="V234" s="144"/>
      <c r="W234" s="144"/>
      <c r="X234" s="144"/>
      <c r="Y234" s="143"/>
      <c r="Z234" s="37"/>
    </row>
    <row r="235" spans="1:27" x14ac:dyDescent="0.3">
      <c r="A235" s="141">
        <v>340</v>
      </c>
      <c r="B235" s="141" t="s">
        <v>178</v>
      </c>
      <c r="C235" s="35">
        <f>SUM(D235:G235)</f>
        <v>0</v>
      </c>
      <c r="D235" s="142"/>
      <c r="E235" s="142"/>
      <c r="F235" s="142"/>
      <c r="G235" s="142"/>
      <c r="H235" s="143"/>
      <c r="I235" s="35"/>
      <c r="J235" s="142"/>
      <c r="K235" s="142"/>
      <c r="L235" s="142"/>
      <c r="M235" s="143"/>
      <c r="N235" s="144"/>
      <c r="O235" s="144"/>
      <c r="P235" s="144"/>
      <c r="Q235" s="143"/>
      <c r="R235" s="144"/>
      <c r="S235" s="144"/>
      <c r="T235" s="144"/>
      <c r="U235" s="143"/>
      <c r="V235" s="144"/>
      <c r="W235" s="144"/>
      <c r="X235" s="144"/>
      <c r="Y235" s="143"/>
      <c r="Z235" s="37"/>
    </row>
    <row r="236" spans="1:27" x14ac:dyDescent="0.3">
      <c r="A236" s="141"/>
      <c r="B236" s="141"/>
      <c r="C236" s="143"/>
      <c r="D236" s="142"/>
      <c r="E236" s="142"/>
      <c r="F236" s="142"/>
      <c r="G236" s="142"/>
      <c r="H236" s="143"/>
      <c r="I236" s="35"/>
      <c r="J236" s="142"/>
      <c r="K236" s="142"/>
      <c r="L236" s="142"/>
      <c r="M236" s="143"/>
      <c r="N236" s="144"/>
      <c r="O236" s="144"/>
      <c r="P236" s="144"/>
      <c r="Q236" s="143"/>
      <c r="R236" s="144"/>
      <c r="S236" s="144"/>
      <c r="T236" s="144"/>
      <c r="U236" s="143"/>
      <c r="V236" s="144"/>
      <c r="W236" s="144"/>
      <c r="X236" s="144"/>
      <c r="Y236" s="143"/>
      <c r="Z236" s="37"/>
    </row>
    <row r="237" spans="1:27" x14ac:dyDescent="0.3">
      <c r="A237" s="146"/>
      <c r="B237" s="147" t="s">
        <v>173</v>
      </c>
      <c r="C237" s="148">
        <f>SUM(C232:C235)</f>
        <v>0</v>
      </c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37"/>
    </row>
    <row r="238" spans="1:27" s="47" customFormat="1" x14ac:dyDescent="0.3">
      <c r="C238" s="149"/>
      <c r="Z238" s="37"/>
    </row>
    <row r="239" spans="1:27" s="47" customFormat="1" x14ac:dyDescent="0.3">
      <c r="Z239" s="37"/>
    </row>
    <row r="240" spans="1:27" ht="12.75" customHeight="1" x14ac:dyDescent="0.3">
      <c r="B240" s="150" t="s">
        <v>179</v>
      </c>
      <c r="C240" s="47"/>
      <c r="D240" s="47"/>
      <c r="E240" s="47"/>
      <c r="F240" s="47"/>
      <c r="G240" s="47"/>
      <c r="H240" s="140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37"/>
      <c r="AA240" s="47"/>
    </row>
    <row r="241" spans="1:27" ht="12.75" customHeight="1" x14ac:dyDescent="0.3">
      <c r="A241" s="141">
        <v>225</v>
      </c>
      <c r="B241" s="141" t="s">
        <v>175</v>
      </c>
      <c r="C241" s="35">
        <f>SUM(D241:G241)</f>
        <v>0</v>
      </c>
      <c r="D241" s="142"/>
      <c r="E241" s="142"/>
      <c r="F241" s="142"/>
      <c r="G241" s="142"/>
      <c r="H241" s="143"/>
      <c r="I241" s="143"/>
      <c r="J241" s="142"/>
      <c r="K241" s="142"/>
      <c r="L241" s="142"/>
      <c r="M241" s="143"/>
      <c r="N241" s="144"/>
      <c r="O241" s="144"/>
      <c r="P241" s="144"/>
      <c r="Q241" s="143"/>
      <c r="R241" s="144"/>
      <c r="S241" s="144"/>
      <c r="T241" s="144"/>
      <c r="U241" s="143"/>
      <c r="V241" s="144"/>
      <c r="W241" s="144"/>
      <c r="X241" s="144"/>
      <c r="Y241" s="143"/>
      <c r="Z241" s="37"/>
      <c r="AA241" s="145"/>
    </row>
    <row r="242" spans="1:27" ht="12.75" customHeight="1" x14ac:dyDescent="0.3">
      <c r="A242" s="141">
        <v>226</v>
      </c>
      <c r="B242" s="141" t="s">
        <v>176</v>
      </c>
      <c r="C242" s="35">
        <f>SUM(D242:G242)</f>
        <v>0</v>
      </c>
      <c r="D242" s="142"/>
      <c r="E242" s="142"/>
      <c r="F242" s="142"/>
      <c r="G242" s="142"/>
      <c r="H242" s="143"/>
      <c r="I242" s="143"/>
      <c r="J242" s="142"/>
      <c r="K242" s="142"/>
      <c r="L242" s="142"/>
      <c r="M242" s="143"/>
      <c r="N242" s="144"/>
      <c r="O242" s="144"/>
      <c r="P242" s="144"/>
      <c r="Q242" s="143"/>
      <c r="R242" s="144"/>
      <c r="S242" s="144"/>
      <c r="T242" s="144"/>
      <c r="U242" s="143"/>
      <c r="V242" s="144"/>
      <c r="W242" s="144"/>
      <c r="X242" s="144"/>
      <c r="Y242" s="143"/>
      <c r="Z242" s="37"/>
      <c r="AA242" s="145"/>
    </row>
    <row r="243" spans="1:27" ht="12.75" customHeight="1" x14ac:dyDescent="0.3">
      <c r="A243" s="141">
        <v>290</v>
      </c>
      <c r="B243" s="141" t="s">
        <v>180</v>
      </c>
      <c r="C243" s="35">
        <f>SUM(D243:G243)</f>
        <v>0</v>
      </c>
      <c r="D243" s="142"/>
      <c r="E243" s="142"/>
      <c r="F243" s="142"/>
      <c r="G243" s="142"/>
      <c r="H243" s="143"/>
      <c r="I243" s="143"/>
      <c r="J243" s="142"/>
      <c r="K243" s="142"/>
      <c r="L243" s="142"/>
      <c r="M243" s="143"/>
      <c r="N243" s="144"/>
      <c r="O243" s="144"/>
      <c r="P243" s="144"/>
      <c r="Q243" s="143"/>
      <c r="R243" s="144"/>
      <c r="S243" s="144"/>
      <c r="T243" s="144"/>
      <c r="U243" s="143"/>
      <c r="V243" s="144"/>
      <c r="W243" s="144"/>
      <c r="X243" s="144"/>
      <c r="Y243" s="143"/>
      <c r="Z243" s="37"/>
      <c r="AA243" s="145"/>
    </row>
    <row r="244" spans="1:27" x14ac:dyDescent="0.3">
      <c r="A244" s="141">
        <v>310</v>
      </c>
      <c r="B244" s="141" t="s">
        <v>177</v>
      </c>
      <c r="C244" s="35">
        <f>SUM(D244:G244)</f>
        <v>0</v>
      </c>
      <c r="D244" s="142"/>
      <c r="E244" s="142"/>
      <c r="F244" s="142"/>
      <c r="G244" s="142"/>
      <c r="H244" s="143"/>
      <c r="I244" s="143"/>
      <c r="J244" s="142"/>
      <c r="K244" s="142"/>
      <c r="L244" s="142"/>
      <c r="M244" s="143"/>
      <c r="N244" s="144"/>
      <c r="O244" s="144"/>
      <c r="P244" s="144"/>
      <c r="Q244" s="143"/>
      <c r="R244" s="144"/>
      <c r="S244" s="144"/>
      <c r="T244" s="144"/>
      <c r="U244" s="143"/>
      <c r="V244" s="144"/>
      <c r="W244" s="144"/>
      <c r="X244" s="144"/>
      <c r="Y244" s="143"/>
      <c r="Z244" s="37"/>
    </row>
    <row r="245" spans="1:27" x14ac:dyDescent="0.3">
      <c r="A245" s="141">
        <v>340</v>
      </c>
      <c r="B245" s="141" t="s">
        <v>178</v>
      </c>
      <c r="C245" s="35">
        <f>SUM(D245:G245)</f>
        <v>0</v>
      </c>
      <c r="D245" s="142"/>
      <c r="E245" s="142"/>
      <c r="F245" s="142"/>
      <c r="G245" s="142"/>
      <c r="H245" s="143"/>
      <c r="I245" s="143"/>
      <c r="J245" s="142"/>
      <c r="K245" s="142"/>
      <c r="L245" s="142"/>
      <c r="M245" s="143"/>
      <c r="N245" s="144"/>
      <c r="O245" s="144"/>
      <c r="P245" s="144"/>
      <c r="Q245" s="143"/>
      <c r="R245" s="144"/>
      <c r="S245" s="144"/>
      <c r="T245" s="144"/>
      <c r="U245" s="143"/>
      <c r="V245" s="144"/>
      <c r="W245" s="144"/>
      <c r="X245" s="144"/>
      <c r="Y245" s="143"/>
      <c r="Z245" s="37"/>
    </row>
    <row r="246" spans="1:27" x14ac:dyDescent="0.3">
      <c r="A246" s="141"/>
      <c r="B246" s="141"/>
      <c r="C246" s="143"/>
      <c r="D246" s="142"/>
      <c r="E246" s="142"/>
      <c r="F246" s="142"/>
      <c r="G246" s="142"/>
      <c r="H246" s="143"/>
      <c r="I246" s="143"/>
      <c r="J246" s="142"/>
      <c r="K246" s="142"/>
      <c r="L246" s="142"/>
      <c r="M246" s="143"/>
      <c r="N246" s="144"/>
      <c r="O246" s="144"/>
      <c r="P246" s="144"/>
      <c r="Q246" s="143"/>
      <c r="R246" s="144"/>
      <c r="S246" s="144"/>
      <c r="T246" s="144"/>
      <c r="U246" s="143"/>
      <c r="V246" s="144"/>
      <c r="W246" s="144"/>
      <c r="X246" s="144"/>
      <c r="Y246" s="143"/>
      <c r="Z246" s="37"/>
    </row>
    <row r="247" spans="1:27" x14ac:dyDescent="0.3">
      <c r="A247" s="146"/>
      <c r="B247" s="147" t="s">
        <v>173</v>
      </c>
      <c r="C247" s="148">
        <f>SUM(C241:C245)</f>
        <v>0</v>
      </c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37"/>
    </row>
    <row r="248" spans="1:27" x14ac:dyDescent="0.3">
      <c r="Z248" s="37"/>
    </row>
    <row r="249" spans="1:27" s="137" customFormat="1" x14ac:dyDescent="0.3">
      <c r="A249" s="151"/>
      <c r="B249" s="151" t="s">
        <v>181</v>
      </c>
      <c r="C249" s="152">
        <f>C171+C180+C227+C237+C247</f>
        <v>0</v>
      </c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37"/>
    </row>
    <row r="250" spans="1:27" x14ac:dyDescent="0.3">
      <c r="Z250" s="55"/>
    </row>
    <row r="251" spans="1:27" x14ac:dyDescent="0.3">
      <c r="Z251" s="55"/>
    </row>
    <row r="252" spans="1:27" x14ac:dyDescent="0.3">
      <c r="Z252" s="55"/>
    </row>
    <row r="253" spans="1:27" x14ac:dyDescent="0.3">
      <c r="Z253" s="55"/>
    </row>
    <row r="254" spans="1:27" x14ac:dyDescent="0.3">
      <c r="Z254" s="55"/>
    </row>
    <row r="255" spans="1:27" x14ac:dyDescent="0.3">
      <c r="Z255" s="55"/>
    </row>
    <row r="256" spans="1:27" x14ac:dyDescent="0.3">
      <c r="C256" s="55">
        <v>1</v>
      </c>
      <c r="Z256" s="55"/>
    </row>
    <row r="260" spans="2:10" x14ac:dyDescent="0.25">
      <c r="B260" s="163" t="s">
        <v>182</v>
      </c>
      <c r="C260" s="162">
        <v>13890257</v>
      </c>
      <c r="D260" s="162"/>
      <c r="E260" s="162"/>
      <c r="F260" s="162"/>
      <c r="G260" s="162"/>
      <c r="J260" s="169"/>
    </row>
    <row r="261" spans="2:10" x14ac:dyDescent="0.3">
      <c r="B261" s="163" t="s">
        <v>183</v>
      </c>
      <c r="C261" s="164">
        <f>C260-C171</f>
        <v>13890257</v>
      </c>
      <c r="D261" s="164"/>
      <c r="E261" s="164"/>
      <c r="F261" s="164"/>
      <c r="G261" s="164"/>
      <c r="J261" s="70"/>
    </row>
  </sheetData>
  <customSheetViews>
    <customSheetView guid="{5E769832-F1E7-4F5A-9F16-E42CE6DD36B7}" state="hidden">
      <pane xSplit="3" ySplit="2" topLeftCell="D126" activePane="bottomRight" state="frozen"/>
      <selection pane="bottomRight" activeCell="B2" sqref="B1:AA65536"/>
      <pageMargins left="0.7" right="0.7" top="0.75" bottom="0.75" header="0.3" footer="0.3"/>
      <pageSetup paperSize="9" orientation="portrait" r:id="rId1"/>
    </customSheetView>
    <customSheetView guid="{C6B70E75-E453-4B18-84E7-4C1DFBB93EEA}" state="hidden">
      <pane xSplit="3" ySplit="2" topLeftCell="D126" activePane="bottomRight" state="frozen"/>
      <selection pane="bottomRight" activeCell="B2" sqref="B1:AA65536"/>
      <pageMargins left="0.7" right="0.7" top="0.75" bottom="0.75" header="0.3" footer="0.3"/>
      <pageSetup paperSize="9" orientation="portrait"/>
    </customSheetView>
  </customSheetViews>
  <mergeCells count="12">
    <mergeCell ref="A227:B227"/>
    <mergeCell ref="A1:C1"/>
    <mergeCell ref="D1:I1"/>
    <mergeCell ref="A50:A61"/>
    <mergeCell ref="A87:A93"/>
    <mergeCell ref="A137:A144"/>
    <mergeCell ref="A187:B187"/>
    <mergeCell ref="J1:Y1"/>
    <mergeCell ref="A14:A28"/>
    <mergeCell ref="A43:A46"/>
    <mergeCell ref="A48:A49"/>
    <mergeCell ref="A191:A193"/>
  </mergeCells>
  <phoneticPr fontId="0" type="noConversion"/>
  <pageMargins left="0.7" right="0.7" top="0.75" bottom="0.75" header="0.3" footer="0.3"/>
  <pageSetup paperSize="9" orientation="portrait" r:id="rId2"/>
  <headerFooter>
    <oddFooter>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1"/>
  <sheetViews>
    <sheetView zoomScale="81" zoomScaleNormal="81" workbookViewId="0">
      <pane xSplit="3" ySplit="2" topLeftCell="N198" activePane="bottomRight" state="frozen"/>
      <selection pane="topRight" activeCell="D1" sqref="D1"/>
      <selection pane="bottomLeft" activeCell="A3" sqref="A3"/>
      <selection pane="bottomRight" activeCell="B2" sqref="A1:AH65536"/>
    </sheetView>
  </sheetViews>
  <sheetFormatPr defaultColWidth="9.109375" defaultRowHeight="13.2" x14ac:dyDescent="0.3"/>
  <cols>
    <col min="1" max="1" width="4.6640625" style="55" customWidth="1"/>
    <col min="2" max="2" width="41.44140625" style="55" customWidth="1"/>
    <col min="3" max="3" width="12.5546875" style="55" customWidth="1"/>
    <col min="4" max="4" width="11" style="55" customWidth="1"/>
    <col min="5" max="5" width="10.109375" style="55" customWidth="1"/>
    <col min="6" max="6" width="9.88671875" style="55" customWidth="1"/>
    <col min="7" max="7" width="9.33203125" style="55" customWidth="1"/>
    <col min="8" max="8" width="11.109375" style="55" customWidth="1"/>
    <col min="9" max="9" width="10.88671875" style="55" customWidth="1"/>
    <col min="10" max="12" width="16.109375" style="55" customWidth="1"/>
    <col min="13" max="13" width="9.33203125" style="55" customWidth="1"/>
    <col min="14" max="14" width="10.6640625" style="55" customWidth="1"/>
    <col min="15" max="15" width="12.44140625" style="55" customWidth="1"/>
    <col min="16" max="16" width="11" style="55" customWidth="1"/>
    <col min="17" max="25" width="16.109375" style="55" customWidth="1"/>
    <col min="26" max="26" width="15.44140625" style="153" customWidth="1"/>
    <col min="27" max="27" width="13.109375" style="55" customWidth="1"/>
    <col min="28" max="28" width="9.109375" style="55" customWidth="1"/>
    <col min="29" max="16384" width="9.109375" style="55"/>
  </cols>
  <sheetData>
    <row r="1" spans="1:26" s="1" customFormat="1" ht="16.5" customHeight="1" x14ac:dyDescent="0.3">
      <c r="A1" s="409" t="s">
        <v>492</v>
      </c>
      <c r="B1" s="409"/>
      <c r="C1" s="409"/>
      <c r="D1" s="413" t="s">
        <v>1</v>
      </c>
      <c r="E1" s="413"/>
      <c r="F1" s="413"/>
      <c r="G1" s="413"/>
      <c r="H1" s="413"/>
      <c r="I1" s="413"/>
      <c r="J1" s="413" t="s">
        <v>2</v>
      </c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2"/>
    </row>
    <row r="2" spans="1:26" s="1" customFormat="1" ht="39.6" x14ac:dyDescent="0.3">
      <c r="A2" s="3"/>
      <c r="B2" s="4" t="s">
        <v>3</v>
      </c>
      <c r="C2" s="5" t="s">
        <v>4</v>
      </c>
      <c r="D2" s="6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 t="s">
        <v>10</v>
      </c>
      <c r="J2" s="11" t="s">
        <v>11</v>
      </c>
      <c r="K2" s="12" t="s">
        <v>12</v>
      </c>
      <c r="L2" s="13" t="s">
        <v>13</v>
      </c>
      <c r="M2" s="9" t="s">
        <v>14</v>
      </c>
      <c r="N2" s="14" t="s">
        <v>15</v>
      </c>
      <c r="O2" s="12" t="s">
        <v>16</v>
      </c>
      <c r="P2" s="12" t="s">
        <v>17</v>
      </c>
      <c r="Q2" s="15" t="s">
        <v>18</v>
      </c>
      <c r="R2" s="12" t="s">
        <v>19</v>
      </c>
      <c r="S2" s="12" t="s">
        <v>20</v>
      </c>
      <c r="T2" s="12" t="s">
        <v>21</v>
      </c>
      <c r="U2" s="16" t="s">
        <v>22</v>
      </c>
      <c r="V2" s="14" t="s">
        <v>23</v>
      </c>
      <c r="W2" s="12" t="s">
        <v>24</v>
      </c>
      <c r="X2" s="17" t="s">
        <v>25</v>
      </c>
      <c r="Y2" s="18" t="s">
        <v>26</v>
      </c>
      <c r="Z2" s="19" t="s">
        <v>27</v>
      </c>
    </row>
    <row r="3" spans="1:26" s="1" customFormat="1" x14ac:dyDescent="0.3">
      <c r="A3" s="20"/>
      <c r="B3" s="21"/>
      <c r="C3" s="22"/>
      <c r="D3" s="23"/>
      <c r="E3" s="24"/>
      <c r="F3" s="24"/>
      <c r="G3" s="25"/>
      <c r="H3" s="26"/>
      <c r="I3" s="27"/>
      <c r="J3" s="28"/>
      <c r="K3" s="24"/>
      <c r="L3" s="29"/>
      <c r="M3" s="26"/>
      <c r="N3" s="30"/>
      <c r="O3" s="24"/>
      <c r="P3" s="24"/>
      <c r="Q3" s="24"/>
      <c r="R3" s="24"/>
      <c r="S3" s="24"/>
      <c r="T3" s="24"/>
      <c r="U3" s="31"/>
      <c r="V3" s="30"/>
      <c r="W3" s="24"/>
      <c r="X3" s="31"/>
      <c r="Y3" s="32"/>
      <c r="Z3" s="33"/>
    </row>
    <row r="4" spans="1:26" s="38" customFormat="1" x14ac:dyDescent="0.3">
      <c r="A4" s="34">
        <v>211</v>
      </c>
      <c r="B4" s="34" t="s">
        <v>28</v>
      </c>
      <c r="C4" s="35">
        <f t="shared" ref="C4:C11" si="0">SUM(D4:G4)</f>
        <v>0</v>
      </c>
      <c r="D4" s="36"/>
      <c r="E4" s="36"/>
      <c r="F4" s="36"/>
      <c r="G4" s="36"/>
      <c r="H4" s="35"/>
      <c r="I4" s="35"/>
      <c r="J4" s="36"/>
      <c r="K4" s="36"/>
      <c r="L4" s="36"/>
      <c r="M4" s="35"/>
      <c r="N4" s="36"/>
      <c r="O4" s="36"/>
      <c r="P4" s="36"/>
      <c r="Q4" s="35"/>
      <c r="R4" s="36"/>
      <c r="S4" s="36"/>
      <c r="T4" s="36"/>
      <c r="U4" s="35"/>
      <c r="V4" s="36"/>
      <c r="W4" s="36"/>
      <c r="X4" s="36"/>
      <c r="Y4" s="35"/>
      <c r="Z4" s="37"/>
    </row>
    <row r="5" spans="1:26" s="38" customFormat="1" x14ac:dyDescent="0.3">
      <c r="A5" s="39">
        <v>212</v>
      </c>
      <c r="B5" s="39" t="s">
        <v>29</v>
      </c>
      <c r="C5" s="35">
        <f t="shared" si="0"/>
        <v>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7"/>
    </row>
    <row r="6" spans="1:26" s="38" customFormat="1" x14ac:dyDescent="0.3">
      <c r="A6" s="40"/>
      <c r="B6" s="41" t="s">
        <v>30</v>
      </c>
      <c r="C6" s="35">
        <f t="shared" si="0"/>
        <v>0</v>
      </c>
      <c r="D6" s="36"/>
      <c r="E6" s="36"/>
      <c r="F6" s="36"/>
      <c r="G6" s="36"/>
      <c r="H6" s="35"/>
      <c r="I6" s="35"/>
      <c r="J6" s="42"/>
      <c r="K6" s="42"/>
      <c r="L6" s="42"/>
      <c r="M6" s="35"/>
      <c r="N6" s="42"/>
      <c r="O6" s="42"/>
      <c r="P6" s="42"/>
      <c r="Q6" s="35"/>
      <c r="R6" s="42"/>
      <c r="S6" s="42"/>
      <c r="T6" s="42"/>
      <c r="U6" s="35"/>
      <c r="V6" s="42"/>
      <c r="W6" s="42"/>
      <c r="X6" s="42"/>
      <c r="Y6" s="35"/>
      <c r="Z6" s="37"/>
    </row>
    <row r="7" spans="1:26" s="38" customFormat="1" x14ac:dyDescent="0.3">
      <c r="A7" s="40"/>
      <c r="B7" s="41" t="s">
        <v>185</v>
      </c>
      <c r="C7" s="35">
        <f t="shared" si="0"/>
        <v>0</v>
      </c>
      <c r="D7" s="36"/>
      <c r="E7" s="36"/>
      <c r="F7" s="36"/>
      <c r="G7" s="36"/>
      <c r="H7" s="35"/>
      <c r="I7" s="35"/>
      <c r="J7" s="42"/>
      <c r="K7" s="42"/>
      <c r="L7" s="42"/>
      <c r="M7" s="35"/>
      <c r="N7" s="42"/>
      <c r="O7" s="42"/>
      <c r="P7" s="42"/>
      <c r="Q7" s="35"/>
      <c r="R7" s="42"/>
      <c r="S7" s="42"/>
      <c r="T7" s="42"/>
      <c r="U7" s="35"/>
      <c r="V7" s="42"/>
      <c r="W7" s="42"/>
      <c r="X7" s="42"/>
      <c r="Y7" s="35"/>
      <c r="Z7" s="37"/>
    </row>
    <row r="8" spans="1:26" s="38" customFormat="1" x14ac:dyDescent="0.3">
      <c r="A8" s="40"/>
      <c r="B8" s="41" t="s">
        <v>32</v>
      </c>
      <c r="C8" s="35">
        <f t="shared" si="0"/>
        <v>0</v>
      </c>
      <c r="D8" s="36"/>
      <c r="E8" s="36"/>
      <c r="F8" s="36"/>
      <c r="G8" s="36"/>
      <c r="H8" s="35"/>
      <c r="I8" s="35"/>
      <c r="J8" s="42"/>
      <c r="K8" s="42"/>
      <c r="L8" s="42"/>
      <c r="M8" s="35"/>
      <c r="N8" s="42"/>
      <c r="O8" s="42"/>
      <c r="P8" s="42"/>
      <c r="Q8" s="35"/>
      <c r="R8" s="42"/>
      <c r="S8" s="42"/>
      <c r="T8" s="42"/>
      <c r="U8" s="35"/>
      <c r="V8" s="42"/>
      <c r="W8" s="42"/>
      <c r="X8" s="42"/>
      <c r="Y8" s="35"/>
      <c r="Z8" s="37"/>
    </row>
    <row r="9" spans="1:26" s="38" customFormat="1" x14ac:dyDescent="0.3">
      <c r="A9" s="39">
        <v>213</v>
      </c>
      <c r="B9" s="39" t="s">
        <v>33</v>
      </c>
      <c r="C9" s="35">
        <f t="shared" si="0"/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7"/>
    </row>
    <row r="10" spans="1:26" s="38" customFormat="1" x14ac:dyDescent="0.3">
      <c r="A10" s="40"/>
      <c r="B10" s="41" t="s">
        <v>34</v>
      </c>
      <c r="C10" s="35">
        <f t="shared" si="0"/>
        <v>0</v>
      </c>
      <c r="D10" s="36"/>
      <c r="E10" s="36"/>
      <c r="F10" s="36"/>
      <c r="G10" s="36"/>
      <c r="H10" s="35"/>
      <c r="I10" s="35"/>
      <c r="J10" s="42"/>
      <c r="K10" s="42"/>
      <c r="L10" s="42"/>
      <c r="M10" s="35"/>
      <c r="N10" s="42"/>
      <c r="O10" s="42"/>
      <c r="P10" s="42"/>
      <c r="Q10" s="35"/>
      <c r="R10" s="42"/>
      <c r="S10" s="42"/>
      <c r="T10" s="42"/>
      <c r="U10" s="35"/>
      <c r="V10" s="42"/>
      <c r="W10" s="42"/>
      <c r="X10" s="42"/>
      <c r="Y10" s="35"/>
      <c r="Z10" s="37"/>
    </row>
    <row r="11" spans="1:26" s="38" customFormat="1" x14ac:dyDescent="0.3">
      <c r="A11" s="40"/>
      <c r="B11" s="41" t="s">
        <v>35</v>
      </c>
      <c r="C11" s="35">
        <f t="shared" si="0"/>
        <v>0</v>
      </c>
      <c r="D11" s="36"/>
      <c r="E11" s="36"/>
      <c r="F11" s="36"/>
      <c r="G11" s="36"/>
      <c r="H11" s="35"/>
      <c r="I11" s="35"/>
      <c r="J11" s="42"/>
      <c r="K11" s="42"/>
      <c r="L11" s="42"/>
      <c r="M11" s="35"/>
      <c r="N11" s="42"/>
      <c r="O11" s="42"/>
      <c r="P11" s="42"/>
      <c r="Q11" s="35"/>
      <c r="R11" s="42"/>
      <c r="S11" s="42"/>
      <c r="T11" s="42"/>
      <c r="U11" s="35"/>
      <c r="V11" s="42"/>
      <c r="W11" s="42"/>
      <c r="X11" s="42"/>
      <c r="Y11" s="35"/>
      <c r="Z11" s="37"/>
    </row>
    <row r="12" spans="1:26" s="44" customFormat="1" ht="15" customHeight="1" x14ac:dyDescent="0.3">
      <c r="A12" s="43">
        <v>221</v>
      </c>
      <c r="B12" s="43" t="s">
        <v>36</v>
      </c>
      <c r="C12" s="35">
        <f>SUM(C14:C28)</f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7"/>
    </row>
    <row r="13" spans="1:26" s="47" customFormat="1" ht="15" customHeight="1" x14ac:dyDescent="0.3">
      <c r="A13" s="45"/>
      <c r="B13" s="46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7"/>
    </row>
    <row r="14" spans="1:26" s="1" customFormat="1" ht="15" customHeight="1" x14ac:dyDescent="0.3">
      <c r="A14" s="403" t="s">
        <v>38</v>
      </c>
      <c r="B14" s="49" t="s">
        <v>39</v>
      </c>
      <c r="C14" s="35">
        <f t="shared" ref="C14:C29" si="1">SUM(D14:G14)</f>
        <v>0</v>
      </c>
      <c r="D14" s="36"/>
      <c r="E14" s="36"/>
      <c r="F14" s="36"/>
      <c r="G14" s="36"/>
      <c r="H14" s="35"/>
      <c r="I14" s="35"/>
      <c r="J14" s="42"/>
      <c r="K14" s="42"/>
      <c r="L14" s="42"/>
      <c r="M14" s="35"/>
      <c r="N14" s="42"/>
      <c r="O14" s="42"/>
      <c r="P14" s="42"/>
      <c r="Q14" s="35"/>
      <c r="R14" s="42"/>
      <c r="S14" s="42"/>
      <c r="T14" s="42"/>
      <c r="U14" s="35"/>
      <c r="V14" s="42"/>
      <c r="W14" s="42"/>
      <c r="X14" s="42"/>
      <c r="Y14" s="35"/>
      <c r="Z14" s="37"/>
    </row>
    <row r="15" spans="1:26" s="1" customFormat="1" ht="15" customHeight="1" x14ac:dyDescent="0.3">
      <c r="A15" s="403"/>
      <c r="B15" s="49" t="s">
        <v>40</v>
      </c>
      <c r="C15" s="35">
        <f t="shared" si="1"/>
        <v>0</v>
      </c>
      <c r="D15" s="36"/>
      <c r="E15" s="36"/>
      <c r="F15" s="36"/>
      <c r="G15" s="36"/>
      <c r="H15" s="35"/>
      <c r="I15" s="35"/>
      <c r="J15" s="42"/>
      <c r="K15" s="42"/>
      <c r="L15" s="42"/>
      <c r="M15" s="35"/>
      <c r="N15" s="42"/>
      <c r="O15" s="42"/>
      <c r="P15" s="42"/>
      <c r="Q15" s="35"/>
      <c r="R15" s="42"/>
      <c r="S15" s="42"/>
      <c r="T15" s="42"/>
      <c r="U15" s="35"/>
      <c r="V15" s="42"/>
      <c r="W15" s="42"/>
      <c r="X15" s="42"/>
      <c r="Y15" s="35"/>
      <c r="Z15" s="37"/>
    </row>
    <row r="16" spans="1:26" s="1" customFormat="1" ht="26.4" x14ac:dyDescent="0.3">
      <c r="A16" s="403"/>
      <c r="B16" s="49" t="s">
        <v>41</v>
      </c>
      <c r="C16" s="35">
        <f t="shared" si="1"/>
        <v>0</v>
      </c>
      <c r="D16" s="36"/>
      <c r="E16" s="36"/>
      <c r="F16" s="36"/>
      <c r="G16" s="36"/>
      <c r="H16" s="35"/>
      <c r="I16" s="35"/>
      <c r="J16" s="42"/>
      <c r="K16" s="42"/>
      <c r="L16" s="42"/>
      <c r="M16" s="35"/>
      <c r="N16" s="42"/>
      <c r="O16" s="42"/>
      <c r="P16" s="42"/>
      <c r="Q16" s="35"/>
      <c r="R16" s="42"/>
      <c r="S16" s="42"/>
      <c r="T16" s="42"/>
      <c r="U16" s="35"/>
      <c r="V16" s="42"/>
      <c r="W16" s="42"/>
      <c r="X16" s="42"/>
      <c r="Y16" s="35"/>
      <c r="Z16" s="37"/>
    </row>
    <row r="17" spans="1:26" s="1" customFormat="1" ht="15" customHeight="1" x14ac:dyDescent="0.3">
      <c r="A17" s="403"/>
      <c r="B17" s="49" t="s">
        <v>42</v>
      </c>
      <c r="C17" s="35">
        <f t="shared" si="1"/>
        <v>0</v>
      </c>
      <c r="D17" s="36"/>
      <c r="E17" s="36"/>
      <c r="F17" s="36"/>
      <c r="G17" s="36"/>
      <c r="H17" s="35"/>
      <c r="I17" s="35"/>
      <c r="J17" s="42"/>
      <c r="K17" s="42"/>
      <c r="L17" s="42"/>
      <c r="M17" s="35"/>
      <c r="N17" s="42"/>
      <c r="O17" s="42"/>
      <c r="P17" s="42"/>
      <c r="Q17" s="35"/>
      <c r="R17" s="42"/>
      <c r="S17" s="42"/>
      <c r="T17" s="42"/>
      <c r="U17" s="35"/>
      <c r="V17" s="42"/>
      <c r="W17" s="42"/>
      <c r="X17" s="42"/>
      <c r="Y17" s="35"/>
      <c r="Z17" s="37"/>
    </row>
    <row r="18" spans="1:26" s="1" customFormat="1" x14ac:dyDescent="0.3">
      <c r="A18" s="403"/>
      <c r="B18" s="49" t="s">
        <v>43</v>
      </c>
      <c r="C18" s="35">
        <f t="shared" si="1"/>
        <v>0</v>
      </c>
      <c r="D18" s="36"/>
      <c r="E18" s="36"/>
      <c r="F18" s="36"/>
      <c r="G18" s="36"/>
      <c r="H18" s="35"/>
      <c r="I18" s="35"/>
      <c r="J18" s="42"/>
      <c r="K18" s="42"/>
      <c r="L18" s="42"/>
      <c r="M18" s="35"/>
      <c r="N18" s="42"/>
      <c r="O18" s="42"/>
      <c r="P18" s="42"/>
      <c r="Q18" s="35"/>
      <c r="R18" s="42"/>
      <c r="S18" s="42"/>
      <c r="T18" s="42"/>
      <c r="U18" s="35"/>
      <c r="V18" s="42"/>
      <c r="W18" s="42"/>
      <c r="X18" s="42"/>
      <c r="Y18" s="35"/>
      <c r="Z18" s="37"/>
    </row>
    <row r="19" spans="1:26" s="1" customFormat="1" x14ac:dyDescent="0.3">
      <c r="A19" s="403"/>
      <c r="B19" s="49" t="s">
        <v>44</v>
      </c>
      <c r="C19" s="35">
        <f t="shared" si="1"/>
        <v>0</v>
      </c>
      <c r="D19" s="36"/>
      <c r="E19" s="36"/>
      <c r="F19" s="36"/>
      <c r="G19" s="36"/>
      <c r="H19" s="35"/>
      <c r="I19" s="35"/>
      <c r="J19" s="42"/>
      <c r="K19" s="42"/>
      <c r="L19" s="42"/>
      <c r="M19" s="35"/>
      <c r="N19" s="42"/>
      <c r="O19" s="42"/>
      <c r="P19" s="42"/>
      <c r="Q19" s="35"/>
      <c r="R19" s="42"/>
      <c r="S19" s="42"/>
      <c r="T19" s="42"/>
      <c r="U19" s="35"/>
      <c r="V19" s="42"/>
      <c r="W19" s="42"/>
      <c r="X19" s="42"/>
      <c r="Y19" s="35"/>
      <c r="Z19" s="37"/>
    </row>
    <row r="20" spans="1:26" s="1" customFormat="1" x14ac:dyDescent="0.3">
      <c r="A20" s="403"/>
      <c r="B20" s="49" t="s">
        <v>45</v>
      </c>
      <c r="C20" s="35">
        <f t="shared" si="1"/>
        <v>0</v>
      </c>
      <c r="D20" s="36"/>
      <c r="E20" s="36"/>
      <c r="F20" s="36"/>
      <c r="G20" s="36"/>
      <c r="H20" s="35"/>
      <c r="I20" s="35"/>
      <c r="J20" s="42"/>
      <c r="K20" s="42"/>
      <c r="L20" s="42"/>
      <c r="M20" s="35"/>
      <c r="N20" s="42"/>
      <c r="O20" s="42"/>
      <c r="P20" s="42"/>
      <c r="Q20" s="35"/>
      <c r="R20" s="42"/>
      <c r="S20" s="42"/>
      <c r="T20" s="42"/>
      <c r="U20" s="35"/>
      <c r="V20" s="42"/>
      <c r="W20" s="42"/>
      <c r="X20" s="42"/>
      <c r="Y20" s="35"/>
      <c r="Z20" s="37"/>
    </row>
    <row r="21" spans="1:26" s="1" customFormat="1" x14ac:dyDescent="0.3">
      <c r="A21" s="403"/>
      <c r="B21" s="49" t="s">
        <v>46</v>
      </c>
      <c r="C21" s="35">
        <f t="shared" si="1"/>
        <v>0</v>
      </c>
      <c r="D21" s="36"/>
      <c r="E21" s="36"/>
      <c r="F21" s="36"/>
      <c r="G21" s="36"/>
      <c r="H21" s="35"/>
      <c r="I21" s="35"/>
      <c r="J21" s="42"/>
      <c r="K21" s="42"/>
      <c r="L21" s="42"/>
      <c r="M21" s="35"/>
      <c r="N21" s="42"/>
      <c r="O21" s="42"/>
      <c r="P21" s="42"/>
      <c r="Q21" s="35"/>
      <c r="R21" s="42"/>
      <c r="S21" s="42"/>
      <c r="T21" s="42"/>
      <c r="U21" s="35"/>
      <c r="V21" s="42"/>
      <c r="W21" s="42"/>
      <c r="X21" s="42"/>
      <c r="Y21" s="35"/>
      <c r="Z21" s="37"/>
    </row>
    <row r="22" spans="1:26" s="1" customFormat="1" ht="25.5" customHeight="1" x14ac:dyDescent="0.3">
      <c r="A22" s="403"/>
      <c r="B22" s="49" t="s">
        <v>47</v>
      </c>
      <c r="C22" s="35">
        <f t="shared" si="1"/>
        <v>0</v>
      </c>
      <c r="D22" s="36"/>
      <c r="E22" s="36"/>
      <c r="F22" s="36"/>
      <c r="G22" s="36"/>
      <c r="H22" s="35"/>
      <c r="I22" s="35"/>
      <c r="J22" s="42"/>
      <c r="K22" s="42"/>
      <c r="L22" s="42"/>
      <c r="M22" s="35"/>
      <c r="N22" s="42"/>
      <c r="O22" s="42"/>
      <c r="P22" s="42"/>
      <c r="Q22" s="35"/>
      <c r="R22" s="42"/>
      <c r="S22" s="42"/>
      <c r="T22" s="42"/>
      <c r="U22" s="35"/>
      <c r="V22" s="42"/>
      <c r="W22" s="42"/>
      <c r="X22" s="42"/>
      <c r="Y22" s="35"/>
      <c r="Z22" s="37"/>
    </row>
    <row r="23" spans="1:26" s="1" customFormat="1" ht="15" customHeight="1" x14ac:dyDescent="0.3">
      <c r="A23" s="403"/>
      <c r="B23" s="49" t="s">
        <v>48</v>
      </c>
      <c r="C23" s="35">
        <f t="shared" si="1"/>
        <v>0</v>
      </c>
      <c r="D23" s="36"/>
      <c r="E23" s="36"/>
      <c r="F23" s="36"/>
      <c r="G23" s="36"/>
      <c r="H23" s="35"/>
      <c r="I23" s="35"/>
      <c r="J23" s="42"/>
      <c r="K23" s="42"/>
      <c r="L23" s="42"/>
      <c r="M23" s="35"/>
      <c r="N23" s="42"/>
      <c r="O23" s="42"/>
      <c r="P23" s="42"/>
      <c r="Q23" s="35"/>
      <c r="R23" s="42"/>
      <c r="S23" s="42"/>
      <c r="T23" s="42"/>
      <c r="U23" s="35"/>
      <c r="V23" s="42"/>
      <c r="W23" s="42"/>
      <c r="X23" s="42"/>
      <c r="Y23" s="35"/>
      <c r="Z23" s="37"/>
    </row>
    <row r="24" spans="1:26" s="1" customFormat="1" ht="15" customHeight="1" x14ac:dyDescent="0.3">
      <c r="A24" s="403"/>
      <c r="B24" s="49" t="s">
        <v>49</v>
      </c>
      <c r="C24" s="35">
        <f t="shared" si="1"/>
        <v>0</v>
      </c>
      <c r="D24" s="36"/>
      <c r="E24" s="36"/>
      <c r="F24" s="36"/>
      <c r="G24" s="36"/>
      <c r="H24" s="35"/>
      <c r="I24" s="35"/>
      <c r="J24" s="42"/>
      <c r="K24" s="42"/>
      <c r="L24" s="42"/>
      <c r="M24" s="35"/>
      <c r="N24" s="42"/>
      <c r="O24" s="42"/>
      <c r="P24" s="42"/>
      <c r="Q24" s="35"/>
      <c r="R24" s="42"/>
      <c r="S24" s="42"/>
      <c r="T24" s="42"/>
      <c r="U24" s="35"/>
      <c r="V24" s="42"/>
      <c r="W24" s="42"/>
      <c r="X24" s="42"/>
      <c r="Y24" s="35"/>
      <c r="Z24" s="37"/>
    </row>
    <row r="25" spans="1:26" s="1" customFormat="1" ht="25.5" customHeight="1" x14ac:dyDescent="0.3">
      <c r="A25" s="403"/>
      <c r="B25" s="49" t="s">
        <v>50</v>
      </c>
      <c r="C25" s="35">
        <f t="shared" si="1"/>
        <v>0</v>
      </c>
      <c r="D25" s="36"/>
      <c r="E25" s="36"/>
      <c r="F25" s="36"/>
      <c r="G25" s="36"/>
      <c r="H25" s="35"/>
      <c r="I25" s="35"/>
      <c r="J25" s="42"/>
      <c r="K25" s="42"/>
      <c r="L25" s="42"/>
      <c r="M25" s="35"/>
      <c r="N25" s="42"/>
      <c r="O25" s="42"/>
      <c r="P25" s="42"/>
      <c r="Q25" s="35"/>
      <c r="R25" s="42"/>
      <c r="S25" s="42"/>
      <c r="T25" s="42"/>
      <c r="U25" s="35"/>
      <c r="V25" s="42"/>
      <c r="W25" s="42"/>
      <c r="X25" s="42"/>
      <c r="Y25" s="35"/>
      <c r="Z25" s="37"/>
    </row>
    <row r="26" spans="1:26" s="1" customFormat="1" ht="15" customHeight="1" x14ac:dyDescent="0.3">
      <c r="A26" s="403"/>
      <c r="B26" s="49" t="s">
        <v>51</v>
      </c>
      <c r="C26" s="35">
        <f t="shared" si="1"/>
        <v>0</v>
      </c>
      <c r="D26" s="36"/>
      <c r="E26" s="36"/>
      <c r="F26" s="36"/>
      <c r="G26" s="36"/>
      <c r="H26" s="35"/>
      <c r="I26" s="35"/>
      <c r="J26" s="42"/>
      <c r="K26" s="42"/>
      <c r="L26" s="42"/>
      <c r="M26" s="35"/>
      <c r="N26" s="42"/>
      <c r="O26" s="42"/>
      <c r="P26" s="42"/>
      <c r="Q26" s="35"/>
      <c r="R26" s="42"/>
      <c r="S26" s="42"/>
      <c r="T26" s="42"/>
      <c r="U26" s="35"/>
      <c r="V26" s="42"/>
      <c r="W26" s="42"/>
      <c r="X26" s="42"/>
      <c r="Y26" s="35"/>
      <c r="Z26" s="37"/>
    </row>
    <row r="27" spans="1:26" s="1" customFormat="1" ht="15" customHeight="1" x14ac:dyDescent="0.3">
      <c r="A27" s="403"/>
      <c r="B27" s="49" t="s">
        <v>52</v>
      </c>
      <c r="C27" s="35">
        <f t="shared" si="1"/>
        <v>0</v>
      </c>
      <c r="D27" s="36"/>
      <c r="E27" s="36"/>
      <c r="F27" s="36"/>
      <c r="G27" s="36"/>
      <c r="H27" s="35"/>
      <c r="I27" s="35"/>
      <c r="J27" s="42"/>
      <c r="K27" s="42"/>
      <c r="L27" s="42"/>
      <c r="M27" s="35"/>
      <c r="N27" s="42"/>
      <c r="O27" s="42"/>
      <c r="P27" s="42"/>
      <c r="Q27" s="35"/>
      <c r="R27" s="42"/>
      <c r="S27" s="42"/>
      <c r="T27" s="42"/>
      <c r="U27" s="35"/>
      <c r="V27" s="42"/>
      <c r="W27" s="42"/>
      <c r="X27" s="42"/>
      <c r="Y27" s="35"/>
      <c r="Z27" s="37"/>
    </row>
    <row r="28" spans="1:26" s="1" customFormat="1" ht="15" customHeight="1" x14ac:dyDescent="0.3">
      <c r="A28" s="403"/>
      <c r="B28" s="50"/>
      <c r="C28" s="35">
        <f t="shared" si="1"/>
        <v>0</v>
      </c>
      <c r="D28" s="36"/>
      <c r="E28" s="36"/>
      <c r="F28" s="36"/>
      <c r="G28" s="36"/>
      <c r="H28" s="35"/>
      <c r="I28" s="35"/>
      <c r="J28" s="42"/>
      <c r="K28" s="42"/>
      <c r="L28" s="42"/>
      <c r="M28" s="35"/>
      <c r="N28" s="42"/>
      <c r="O28" s="42"/>
      <c r="P28" s="42"/>
      <c r="Q28" s="35"/>
      <c r="R28" s="42"/>
      <c r="S28" s="42"/>
      <c r="T28" s="42"/>
      <c r="U28" s="35"/>
      <c r="V28" s="42"/>
      <c r="W28" s="42"/>
      <c r="X28" s="42"/>
      <c r="Y28" s="35"/>
      <c r="Z28" s="37"/>
    </row>
    <row r="29" spans="1:26" s="38" customFormat="1" ht="15" customHeight="1" x14ac:dyDescent="0.3">
      <c r="A29" s="39">
        <v>222</v>
      </c>
      <c r="B29" s="51" t="s">
        <v>53</v>
      </c>
      <c r="C29" s="35">
        <f t="shared" si="1"/>
        <v>0</v>
      </c>
      <c r="D29" s="36"/>
      <c r="E29" s="36"/>
      <c r="F29" s="36"/>
      <c r="G29" s="36"/>
      <c r="H29" s="35"/>
      <c r="I29" s="35"/>
      <c r="J29" s="36"/>
      <c r="K29" s="36"/>
      <c r="L29" s="36"/>
      <c r="M29" s="35"/>
      <c r="N29" s="36"/>
      <c r="O29" s="36"/>
      <c r="P29" s="36"/>
      <c r="Q29" s="35"/>
      <c r="R29" s="36"/>
      <c r="S29" s="36"/>
      <c r="T29" s="36"/>
      <c r="U29" s="35"/>
      <c r="V29" s="36"/>
      <c r="W29" s="36"/>
      <c r="X29" s="36"/>
      <c r="Y29" s="35"/>
      <c r="Z29" s="37"/>
    </row>
    <row r="30" spans="1:26" s="38" customFormat="1" ht="15" customHeight="1" x14ac:dyDescent="0.3">
      <c r="A30" s="39">
        <v>223</v>
      </c>
      <c r="B30" s="39" t="s">
        <v>54</v>
      </c>
      <c r="C30" s="35">
        <f>C32+C34+C35+C36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7"/>
    </row>
    <row r="31" spans="1:26" s="53" customFormat="1" ht="15" customHeight="1" x14ac:dyDescent="0.3">
      <c r="A31" s="52"/>
      <c r="B31" s="49" t="s">
        <v>37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7"/>
    </row>
    <row r="32" spans="1:26" s="1" customFormat="1" ht="15" customHeight="1" x14ac:dyDescent="0.3">
      <c r="A32" s="48"/>
      <c r="B32" s="49" t="s">
        <v>55</v>
      </c>
      <c r="C32" s="35">
        <f>SUM(D32:G32)</f>
        <v>0</v>
      </c>
      <c r="D32" s="36"/>
      <c r="E32" s="36"/>
      <c r="F32" s="36"/>
      <c r="G32" s="36"/>
      <c r="H32" s="35"/>
      <c r="I32" s="35"/>
      <c r="J32" s="42"/>
      <c r="K32" s="42"/>
      <c r="L32" s="42"/>
      <c r="M32" s="35"/>
      <c r="N32" s="42"/>
      <c r="O32" s="42"/>
      <c r="P32" s="42"/>
      <c r="Q32" s="35"/>
      <c r="R32" s="42"/>
      <c r="S32" s="42"/>
      <c r="T32" s="42"/>
      <c r="U32" s="35"/>
      <c r="V32" s="42"/>
      <c r="W32" s="42"/>
      <c r="X32" s="42"/>
      <c r="Y32" s="35"/>
      <c r="Z32" s="37"/>
    </row>
    <row r="33" spans="1:26" s="1" customFormat="1" ht="15" customHeight="1" x14ac:dyDescent="0.3">
      <c r="A33" s="48"/>
      <c r="B33" s="49" t="s">
        <v>56</v>
      </c>
      <c r="C33" s="35">
        <f>SUM(D33:G33)</f>
        <v>0</v>
      </c>
      <c r="D33" s="36"/>
      <c r="E33" s="36"/>
      <c r="F33" s="36"/>
      <c r="G33" s="36"/>
      <c r="H33" s="35"/>
      <c r="I33" s="35"/>
      <c r="J33" s="42"/>
      <c r="K33" s="42"/>
      <c r="L33" s="42"/>
      <c r="M33" s="35"/>
      <c r="N33" s="42"/>
      <c r="O33" s="42"/>
      <c r="P33" s="42"/>
      <c r="Q33" s="35"/>
      <c r="R33" s="42"/>
      <c r="S33" s="42"/>
      <c r="T33" s="42"/>
      <c r="U33" s="35"/>
      <c r="V33" s="42"/>
      <c r="W33" s="42"/>
      <c r="X33" s="42"/>
      <c r="Y33" s="35"/>
      <c r="Z33" s="37"/>
    </row>
    <row r="34" spans="1:26" s="1" customFormat="1" ht="15" customHeight="1" x14ac:dyDescent="0.3">
      <c r="A34" s="48"/>
      <c r="B34" s="49" t="s">
        <v>57</v>
      </c>
      <c r="C34" s="35">
        <f>SUM(D34:G34)</f>
        <v>0</v>
      </c>
      <c r="D34" s="36"/>
      <c r="E34" s="36"/>
      <c r="F34" s="36"/>
      <c r="G34" s="36"/>
      <c r="H34" s="35"/>
      <c r="I34" s="35"/>
      <c r="J34" s="42"/>
      <c r="K34" s="42"/>
      <c r="L34" s="42"/>
      <c r="M34" s="35"/>
      <c r="N34" s="42"/>
      <c r="O34" s="42"/>
      <c r="P34" s="42"/>
      <c r="Q34" s="35"/>
      <c r="R34" s="42"/>
      <c r="S34" s="42"/>
      <c r="T34" s="42"/>
      <c r="U34" s="35"/>
      <c r="V34" s="42"/>
      <c r="W34" s="42"/>
      <c r="X34" s="42"/>
      <c r="Y34" s="35"/>
      <c r="Z34" s="37"/>
    </row>
    <row r="35" spans="1:26" ht="15" customHeight="1" x14ac:dyDescent="0.3">
      <c r="A35" s="54"/>
      <c r="B35" s="49" t="s">
        <v>58</v>
      </c>
      <c r="C35" s="35">
        <f>SUM(D35:G35)</f>
        <v>0</v>
      </c>
      <c r="D35" s="36"/>
      <c r="E35" s="36"/>
      <c r="F35" s="36"/>
      <c r="G35" s="36"/>
      <c r="H35" s="35"/>
      <c r="I35" s="35"/>
      <c r="J35" s="42"/>
      <c r="K35" s="42"/>
      <c r="L35" s="42"/>
      <c r="M35" s="35"/>
      <c r="N35" s="42"/>
      <c r="O35" s="42"/>
      <c r="P35" s="42"/>
      <c r="Q35" s="35"/>
      <c r="R35" s="42"/>
      <c r="S35" s="42"/>
      <c r="T35" s="42"/>
      <c r="U35" s="35"/>
      <c r="V35" s="42"/>
      <c r="W35" s="42"/>
      <c r="X35" s="42"/>
      <c r="Y35" s="35"/>
      <c r="Z35" s="37"/>
    </row>
    <row r="36" spans="1:26" ht="15" customHeight="1" x14ac:dyDescent="0.3">
      <c r="A36" s="54"/>
      <c r="B36" s="49" t="s">
        <v>59</v>
      </c>
      <c r="C36" s="35">
        <f>D36+E36+F36+G36</f>
        <v>0</v>
      </c>
      <c r="D36" s="36"/>
      <c r="E36" s="36"/>
      <c r="F36" s="36"/>
      <c r="G36" s="36"/>
      <c r="H36" s="35"/>
      <c r="I36" s="35"/>
      <c r="J36" s="42"/>
      <c r="K36" s="42"/>
      <c r="L36" s="42"/>
      <c r="M36" s="35"/>
      <c r="N36" s="42"/>
      <c r="O36" s="42"/>
      <c r="P36" s="42"/>
      <c r="Q36" s="35"/>
      <c r="R36" s="42"/>
      <c r="S36" s="42"/>
      <c r="T36" s="42"/>
      <c r="U36" s="35"/>
      <c r="V36" s="42"/>
      <c r="W36" s="42"/>
      <c r="X36" s="42"/>
      <c r="Y36" s="35"/>
      <c r="Z36" s="37"/>
    </row>
    <row r="37" spans="1:26" ht="26.4" x14ac:dyDescent="0.3">
      <c r="A37" s="54"/>
      <c r="B37" s="49" t="s">
        <v>60</v>
      </c>
      <c r="C37" s="35">
        <f>SUM(D37:G37)</f>
        <v>0</v>
      </c>
      <c r="D37" s="36"/>
      <c r="E37" s="36"/>
      <c r="F37" s="36"/>
      <c r="G37" s="36"/>
      <c r="H37" s="35"/>
      <c r="I37" s="35"/>
      <c r="J37" s="42"/>
      <c r="K37" s="42"/>
      <c r="L37" s="42"/>
      <c r="M37" s="35"/>
      <c r="N37" s="42"/>
      <c r="O37" s="42"/>
      <c r="P37" s="42"/>
      <c r="Q37" s="35"/>
      <c r="R37" s="42"/>
      <c r="S37" s="42"/>
      <c r="T37" s="42"/>
      <c r="U37" s="35"/>
      <c r="V37" s="42"/>
      <c r="W37" s="42"/>
      <c r="X37" s="42"/>
      <c r="Y37" s="35"/>
      <c r="Z37" s="37"/>
    </row>
    <row r="38" spans="1:26" ht="15" customHeight="1" x14ac:dyDescent="0.3">
      <c r="A38" s="54"/>
      <c r="B38" s="56"/>
      <c r="C38" s="35">
        <f>SUM(D38:G38)</f>
        <v>0</v>
      </c>
      <c r="D38" s="36"/>
      <c r="E38" s="36"/>
      <c r="F38" s="36"/>
      <c r="G38" s="36"/>
      <c r="H38" s="35"/>
      <c r="I38" s="35"/>
      <c r="J38" s="42"/>
      <c r="K38" s="42"/>
      <c r="L38" s="42"/>
      <c r="M38" s="35"/>
      <c r="N38" s="42"/>
      <c r="O38" s="42"/>
      <c r="P38" s="42"/>
      <c r="Q38" s="35"/>
      <c r="R38" s="42"/>
      <c r="S38" s="42"/>
      <c r="T38" s="42"/>
      <c r="U38" s="35"/>
      <c r="V38" s="42"/>
      <c r="W38" s="42"/>
      <c r="X38" s="42"/>
      <c r="Y38" s="35"/>
      <c r="Z38" s="37"/>
    </row>
    <row r="39" spans="1:26" s="1" customFormat="1" ht="15" customHeight="1" x14ac:dyDescent="0.3">
      <c r="A39" s="48"/>
      <c r="B39" s="56"/>
      <c r="C39" s="35">
        <f>SUM(D39:G39)</f>
        <v>0</v>
      </c>
      <c r="D39" s="36"/>
      <c r="E39" s="36"/>
      <c r="F39" s="36"/>
      <c r="G39" s="36"/>
      <c r="H39" s="35"/>
      <c r="I39" s="35"/>
      <c r="J39" s="42"/>
      <c r="K39" s="42"/>
      <c r="L39" s="42"/>
      <c r="M39" s="35"/>
      <c r="N39" s="42"/>
      <c r="O39" s="42"/>
      <c r="P39" s="42"/>
      <c r="Q39" s="35"/>
      <c r="R39" s="42"/>
      <c r="S39" s="42"/>
      <c r="T39" s="42"/>
      <c r="U39" s="35"/>
      <c r="V39" s="42"/>
      <c r="W39" s="42"/>
      <c r="X39" s="42"/>
      <c r="Y39" s="35"/>
      <c r="Z39" s="37"/>
    </row>
    <row r="40" spans="1:26" ht="15" customHeight="1" x14ac:dyDescent="0.3">
      <c r="A40" s="54"/>
      <c r="B40" s="50"/>
      <c r="C40" s="35">
        <f>SUM(D40:G40)</f>
        <v>0</v>
      </c>
      <c r="D40" s="36"/>
      <c r="E40" s="36"/>
      <c r="F40" s="36"/>
      <c r="G40" s="36"/>
      <c r="H40" s="35"/>
      <c r="I40" s="35"/>
      <c r="J40" s="42"/>
      <c r="K40" s="42"/>
      <c r="L40" s="42"/>
      <c r="M40" s="35"/>
      <c r="N40" s="42"/>
      <c r="O40" s="42"/>
      <c r="P40" s="42"/>
      <c r="Q40" s="35"/>
      <c r="R40" s="42"/>
      <c r="S40" s="42"/>
      <c r="T40" s="42"/>
      <c r="U40" s="35"/>
      <c r="V40" s="42"/>
      <c r="W40" s="42"/>
      <c r="X40" s="42"/>
      <c r="Y40" s="35"/>
      <c r="Z40" s="37"/>
    </row>
    <row r="41" spans="1:26" s="44" customFormat="1" ht="15" customHeight="1" x14ac:dyDescent="0.3">
      <c r="A41" s="43">
        <v>224</v>
      </c>
      <c r="B41" s="43" t="s">
        <v>61</v>
      </c>
      <c r="C41" s="35">
        <f>SUM(C43:C46)</f>
        <v>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7"/>
    </row>
    <row r="42" spans="1:26" s="47" customFormat="1" ht="15" customHeight="1" x14ac:dyDescent="0.3">
      <c r="A42" s="45"/>
      <c r="B42" s="57" t="s">
        <v>37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7"/>
    </row>
    <row r="43" spans="1:26" ht="15" customHeight="1" x14ac:dyDescent="0.3">
      <c r="A43" s="403"/>
      <c r="B43" s="58" t="s">
        <v>62</v>
      </c>
      <c r="C43" s="35">
        <f>SUM(D43:G43)</f>
        <v>0</v>
      </c>
      <c r="D43" s="36"/>
      <c r="E43" s="36"/>
      <c r="F43" s="36"/>
      <c r="G43" s="36"/>
      <c r="H43" s="35"/>
      <c r="I43" s="35"/>
      <c r="J43" s="42"/>
      <c r="K43" s="42"/>
      <c r="L43" s="42"/>
      <c r="M43" s="35"/>
      <c r="N43" s="42"/>
      <c r="O43" s="42"/>
      <c r="P43" s="42"/>
      <c r="Q43" s="35"/>
      <c r="R43" s="42"/>
      <c r="S43" s="42"/>
      <c r="T43" s="42"/>
      <c r="U43" s="35"/>
      <c r="V43" s="42"/>
      <c r="W43" s="42"/>
      <c r="X43" s="42"/>
      <c r="Y43" s="35"/>
      <c r="Z43" s="37"/>
    </row>
    <row r="44" spans="1:26" ht="15" customHeight="1" x14ac:dyDescent="0.3">
      <c r="A44" s="403"/>
      <c r="B44" s="58" t="s">
        <v>63</v>
      </c>
      <c r="C44" s="35">
        <f>SUM(D44:G44)</f>
        <v>0</v>
      </c>
      <c r="D44" s="36"/>
      <c r="E44" s="36"/>
      <c r="F44" s="36"/>
      <c r="G44" s="36"/>
      <c r="H44" s="35"/>
      <c r="I44" s="35"/>
      <c r="J44" s="42"/>
      <c r="K44" s="42"/>
      <c r="L44" s="42"/>
      <c r="M44" s="35"/>
      <c r="N44" s="42"/>
      <c r="O44" s="42"/>
      <c r="P44" s="42"/>
      <c r="Q44" s="35"/>
      <c r="R44" s="42"/>
      <c r="S44" s="42"/>
      <c r="T44" s="42"/>
      <c r="U44" s="35"/>
      <c r="V44" s="42"/>
      <c r="W44" s="42"/>
      <c r="X44" s="42"/>
      <c r="Y44" s="35"/>
      <c r="Z44" s="37"/>
    </row>
    <row r="45" spans="1:26" ht="15" customHeight="1" x14ac:dyDescent="0.3">
      <c r="A45" s="403"/>
      <c r="B45" s="58" t="s">
        <v>64</v>
      </c>
      <c r="C45" s="35">
        <f>SUM(D45:G45)</f>
        <v>0</v>
      </c>
      <c r="D45" s="36"/>
      <c r="E45" s="36"/>
      <c r="F45" s="36"/>
      <c r="G45" s="36"/>
      <c r="H45" s="35"/>
      <c r="I45" s="35"/>
      <c r="J45" s="42"/>
      <c r="K45" s="42"/>
      <c r="L45" s="42"/>
      <c r="M45" s="35"/>
      <c r="N45" s="42"/>
      <c r="O45" s="42"/>
      <c r="P45" s="42"/>
      <c r="Q45" s="35"/>
      <c r="R45" s="42"/>
      <c r="S45" s="42"/>
      <c r="T45" s="42"/>
      <c r="U45" s="35"/>
      <c r="V45" s="42"/>
      <c r="W45" s="42"/>
      <c r="X45" s="42"/>
      <c r="Y45" s="35"/>
      <c r="Z45" s="37"/>
    </row>
    <row r="46" spans="1:26" s="1" customFormat="1" ht="15" customHeight="1" x14ac:dyDescent="0.3">
      <c r="A46" s="404"/>
      <c r="B46" s="59"/>
      <c r="C46" s="35">
        <f>SUM(D46:G46)</f>
        <v>0</v>
      </c>
      <c r="D46" s="36"/>
      <c r="E46" s="36"/>
      <c r="F46" s="36"/>
      <c r="G46" s="36"/>
      <c r="H46" s="35"/>
      <c r="I46" s="35"/>
      <c r="J46" s="42"/>
      <c r="K46" s="42"/>
      <c r="L46" s="42"/>
      <c r="M46" s="35"/>
      <c r="N46" s="42"/>
      <c r="O46" s="42"/>
      <c r="P46" s="42"/>
      <c r="Q46" s="35"/>
      <c r="R46" s="42"/>
      <c r="S46" s="42"/>
      <c r="T46" s="42"/>
      <c r="U46" s="35"/>
      <c r="V46" s="42"/>
      <c r="W46" s="42"/>
      <c r="X46" s="42"/>
      <c r="Y46" s="35"/>
      <c r="Z46" s="37"/>
    </row>
    <row r="47" spans="1:26" s="61" customFormat="1" ht="15" customHeight="1" x14ac:dyDescent="0.3">
      <c r="A47" s="60">
        <v>225</v>
      </c>
      <c r="B47" s="60" t="s">
        <v>65</v>
      </c>
      <c r="C47" s="35">
        <f>SUM(C48:C84)</f>
        <v>0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7"/>
    </row>
    <row r="48" spans="1:26" s="63" customFormat="1" x14ac:dyDescent="0.3">
      <c r="A48" s="405"/>
      <c r="B48" s="62" t="s">
        <v>37</v>
      </c>
      <c r="C48" s="35">
        <f t="shared" ref="C48:C84" si="2">SUM(D48:G48)</f>
        <v>0</v>
      </c>
      <c r="D48" s="36"/>
      <c r="E48" s="36"/>
      <c r="F48" s="36"/>
      <c r="G48" s="36"/>
      <c r="H48" s="35"/>
      <c r="I48" s="35"/>
      <c r="J48" s="42"/>
      <c r="K48" s="42"/>
      <c r="L48" s="42"/>
      <c r="M48" s="35"/>
      <c r="N48" s="42"/>
      <c r="O48" s="42"/>
      <c r="P48" s="42"/>
      <c r="Q48" s="35"/>
      <c r="R48" s="42"/>
      <c r="S48" s="42"/>
      <c r="T48" s="42"/>
      <c r="U48" s="35"/>
      <c r="V48" s="42"/>
      <c r="W48" s="42"/>
      <c r="X48" s="42"/>
      <c r="Y48" s="35"/>
      <c r="Z48" s="37"/>
    </row>
    <row r="49" spans="1:26" s="63" customFormat="1" x14ac:dyDescent="0.3">
      <c r="A49" s="405"/>
      <c r="B49" s="64" t="s">
        <v>66</v>
      </c>
      <c r="C49" s="35">
        <f t="shared" si="2"/>
        <v>0</v>
      </c>
      <c r="D49" s="36"/>
      <c r="E49" s="36"/>
      <c r="F49" s="36"/>
      <c r="G49" s="36"/>
      <c r="H49" s="35"/>
      <c r="I49" s="35"/>
      <c r="J49" s="42"/>
      <c r="K49" s="42"/>
      <c r="L49" s="42"/>
      <c r="M49" s="35"/>
      <c r="N49" s="42"/>
      <c r="O49" s="65"/>
      <c r="P49" s="66"/>
      <c r="Q49" s="35"/>
      <c r="R49" s="42"/>
      <c r="S49" s="42"/>
      <c r="T49" s="42"/>
      <c r="U49" s="35"/>
      <c r="V49" s="42"/>
      <c r="W49" s="42"/>
      <c r="X49" s="42"/>
      <c r="Y49" s="35"/>
      <c r="Z49" s="37"/>
    </row>
    <row r="50" spans="1:26" s="63" customFormat="1" ht="26.4" x14ac:dyDescent="0.3">
      <c r="A50" s="410"/>
      <c r="B50" s="64" t="s">
        <v>67</v>
      </c>
      <c r="C50" s="35">
        <f t="shared" si="2"/>
        <v>0</v>
      </c>
      <c r="D50" s="36"/>
      <c r="E50" s="36"/>
      <c r="F50" s="36"/>
      <c r="G50" s="36"/>
      <c r="H50" s="35"/>
      <c r="I50" s="35"/>
      <c r="J50" s="42"/>
      <c r="K50" s="42"/>
      <c r="L50" s="42"/>
      <c r="M50" s="35"/>
      <c r="N50" s="42"/>
      <c r="O50" s="65"/>
      <c r="P50" s="66"/>
      <c r="Q50" s="35"/>
      <c r="R50" s="42"/>
      <c r="S50" s="42"/>
      <c r="T50" s="66"/>
      <c r="U50" s="35"/>
      <c r="V50" s="42"/>
      <c r="W50" s="42"/>
      <c r="X50" s="42"/>
      <c r="Y50" s="35"/>
      <c r="Z50" s="37"/>
    </row>
    <row r="51" spans="1:26" s="63" customFormat="1" ht="25.5" customHeight="1" x14ac:dyDescent="0.3">
      <c r="A51" s="410"/>
      <c r="B51" s="64" t="s">
        <v>68</v>
      </c>
      <c r="C51" s="35">
        <f t="shared" si="2"/>
        <v>0</v>
      </c>
      <c r="D51" s="36"/>
      <c r="E51" s="36"/>
      <c r="F51" s="36"/>
      <c r="G51" s="36"/>
      <c r="H51" s="35"/>
      <c r="I51" s="35"/>
      <c r="J51" s="42"/>
      <c r="K51" s="42"/>
      <c r="L51" s="42"/>
      <c r="M51" s="35"/>
      <c r="N51" s="42"/>
      <c r="O51" s="65"/>
      <c r="P51" s="66"/>
      <c r="Q51" s="35"/>
      <c r="R51" s="42"/>
      <c r="S51" s="42"/>
      <c r="T51" s="42"/>
      <c r="U51" s="35"/>
      <c r="V51" s="42"/>
      <c r="W51" s="42"/>
      <c r="X51" s="42"/>
      <c r="Y51" s="35"/>
      <c r="Z51" s="37"/>
    </row>
    <row r="52" spans="1:26" s="63" customFormat="1" ht="25.5" customHeight="1" x14ac:dyDescent="0.3">
      <c r="A52" s="410"/>
      <c r="B52" s="64" t="s">
        <v>69</v>
      </c>
      <c r="C52" s="35">
        <f t="shared" si="2"/>
        <v>0</v>
      </c>
      <c r="D52" s="36"/>
      <c r="E52" s="36"/>
      <c r="F52" s="36"/>
      <c r="G52" s="36"/>
      <c r="H52" s="35"/>
      <c r="I52" s="35"/>
      <c r="J52" s="42"/>
      <c r="K52" s="42"/>
      <c r="L52" s="42"/>
      <c r="M52" s="35"/>
      <c r="N52" s="42"/>
      <c r="O52" s="65"/>
      <c r="P52" s="66"/>
      <c r="Q52" s="35"/>
      <c r="R52" s="42"/>
      <c r="S52" s="42"/>
      <c r="T52" s="66"/>
      <c r="U52" s="35"/>
      <c r="V52" s="42"/>
      <c r="W52" s="42"/>
      <c r="X52" s="42"/>
      <c r="Y52" s="35"/>
      <c r="Z52" s="37"/>
    </row>
    <row r="53" spans="1:26" s="63" customFormat="1" ht="12.75" customHeight="1" x14ac:dyDescent="0.3">
      <c r="A53" s="410"/>
      <c r="B53" s="64" t="s">
        <v>186</v>
      </c>
      <c r="C53" s="35">
        <f t="shared" si="2"/>
        <v>0</v>
      </c>
      <c r="D53" s="36"/>
      <c r="E53" s="36"/>
      <c r="F53" s="36"/>
      <c r="G53" s="36"/>
      <c r="H53" s="35"/>
      <c r="I53" s="35"/>
      <c r="J53" s="42"/>
      <c r="K53" s="42"/>
      <c r="L53" s="42"/>
      <c r="M53" s="35"/>
      <c r="N53" s="42"/>
      <c r="O53" s="42"/>
      <c r="P53" s="42"/>
      <c r="Q53" s="35"/>
      <c r="R53" s="42"/>
      <c r="S53" s="42"/>
      <c r="T53" s="42"/>
      <c r="U53" s="35"/>
      <c r="V53" s="42"/>
      <c r="W53" s="42"/>
      <c r="X53" s="42"/>
      <c r="Y53" s="35"/>
      <c r="Z53" s="37"/>
    </row>
    <row r="54" spans="1:26" s="63" customFormat="1" x14ac:dyDescent="0.3">
      <c r="A54" s="410"/>
      <c r="B54" s="64" t="s">
        <v>167</v>
      </c>
      <c r="C54" s="35">
        <f t="shared" si="2"/>
        <v>0</v>
      </c>
      <c r="D54" s="36"/>
      <c r="E54" s="36"/>
      <c r="F54" s="36"/>
      <c r="G54" s="36"/>
      <c r="H54" s="35"/>
      <c r="I54" s="35"/>
      <c r="J54" s="42"/>
      <c r="K54" s="42"/>
      <c r="L54" s="42"/>
      <c r="M54" s="35"/>
      <c r="N54" s="42"/>
      <c r="O54" s="42"/>
      <c r="P54" s="42"/>
      <c r="Q54" s="35"/>
      <c r="R54" s="42"/>
      <c r="S54" s="42"/>
      <c r="T54" s="42"/>
      <c r="U54" s="35"/>
      <c r="V54" s="42"/>
      <c r="W54" s="42"/>
      <c r="X54" s="42"/>
      <c r="Y54" s="35"/>
      <c r="Z54" s="37"/>
    </row>
    <row r="55" spans="1:26" s="63" customFormat="1" ht="23.25" customHeight="1" x14ac:dyDescent="0.3">
      <c r="A55" s="410"/>
      <c r="B55" s="64" t="s">
        <v>72</v>
      </c>
      <c r="C55" s="35">
        <f t="shared" si="2"/>
        <v>0</v>
      </c>
      <c r="D55" s="36"/>
      <c r="E55" s="36"/>
      <c r="F55" s="36"/>
      <c r="G55" s="36"/>
      <c r="H55" s="35"/>
      <c r="I55" s="35"/>
      <c r="J55" s="42"/>
      <c r="K55" s="42"/>
      <c r="L55" s="42"/>
      <c r="M55" s="35"/>
      <c r="N55" s="42"/>
      <c r="O55" s="65"/>
      <c r="P55" s="66"/>
      <c r="Q55" s="35"/>
      <c r="R55" s="66"/>
      <c r="S55" s="42"/>
      <c r="T55" s="42"/>
      <c r="U55" s="35"/>
      <c r="V55" s="42"/>
      <c r="W55" s="42"/>
      <c r="X55" s="42"/>
      <c r="Y55" s="35"/>
      <c r="Z55" s="37"/>
    </row>
    <row r="56" spans="1:26" s="63" customFormat="1" x14ac:dyDescent="0.3">
      <c r="A56" s="410"/>
      <c r="B56" s="64" t="s">
        <v>73</v>
      </c>
      <c r="C56" s="35">
        <f t="shared" si="2"/>
        <v>0</v>
      </c>
      <c r="D56" s="36"/>
      <c r="E56" s="36"/>
      <c r="F56" s="36"/>
      <c r="G56" s="36"/>
      <c r="H56" s="35"/>
      <c r="I56" s="35"/>
      <c r="J56" s="42"/>
      <c r="K56" s="42"/>
      <c r="L56" s="42"/>
      <c r="M56" s="35"/>
      <c r="N56" s="42"/>
      <c r="O56" s="42"/>
      <c r="P56" s="42"/>
      <c r="Q56" s="35"/>
      <c r="R56" s="42"/>
      <c r="S56" s="42"/>
      <c r="T56" s="66"/>
      <c r="U56" s="35"/>
      <c r="V56" s="42"/>
      <c r="W56" s="42"/>
      <c r="X56" s="42"/>
      <c r="Y56" s="35"/>
      <c r="Z56" s="37"/>
    </row>
    <row r="57" spans="1:26" s="63" customFormat="1" x14ac:dyDescent="0.3">
      <c r="A57" s="410"/>
      <c r="B57" s="64" t="s">
        <v>74</v>
      </c>
      <c r="C57" s="35">
        <f t="shared" si="2"/>
        <v>0</v>
      </c>
      <c r="D57" s="36"/>
      <c r="E57" s="36"/>
      <c r="F57" s="36"/>
      <c r="G57" s="36"/>
      <c r="H57" s="35"/>
      <c r="I57" s="35"/>
      <c r="J57" s="42"/>
      <c r="K57" s="42"/>
      <c r="L57" s="42"/>
      <c r="M57" s="35"/>
      <c r="N57" s="42"/>
      <c r="O57" s="42"/>
      <c r="P57" s="42"/>
      <c r="Q57" s="35"/>
      <c r="R57" s="42"/>
      <c r="S57" s="42"/>
      <c r="T57" s="66"/>
      <c r="U57" s="35"/>
      <c r="V57" s="42"/>
      <c r="W57" s="42"/>
      <c r="X57" s="42"/>
      <c r="Y57" s="35"/>
      <c r="Z57" s="37"/>
    </row>
    <row r="58" spans="1:26" s="63" customFormat="1" ht="25.5" customHeight="1" x14ac:dyDescent="0.3">
      <c r="A58" s="410"/>
      <c r="B58" s="64" t="s">
        <v>75</v>
      </c>
      <c r="C58" s="35">
        <f t="shared" si="2"/>
        <v>0</v>
      </c>
      <c r="D58" s="36"/>
      <c r="E58" s="36"/>
      <c r="F58" s="36"/>
      <c r="G58" s="36"/>
      <c r="H58" s="35"/>
      <c r="I58" s="35"/>
      <c r="J58" s="42"/>
      <c r="K58" s="42"/>
      <c r="L58" s="42"/>
      <c r="M58" s="35"/>
      <c r="N58" s="42"/>
      <c r="O58" s="42"/>
      <c r="P58" s="42"/>
      <c r="Q58" s="35"/>
      <c r="R58" s="42"/>
      <c r="S58" s="42"/>
      <c r="T58" s="42"/>
      <c r="U58" s="35"/>
      <c r="V58" s="42"/>
      <c r="W58" s="42"/>
      <c r="X58" s="42"/>
      <c r="Y58" s="35"/>
      <c r="Z58" s="37"/>
    </row>
    <row r="59" spans="1:26" s="63" customFormat="1" ht="12.75" customHeight="1" x14ac:dyDescent="0.3">
      <c r="A59" s="410"/>
      <c r="B59" s="64" t="s">
        <v>76</v>
      </c>
      <c r="C59" s="35">
        <f t="shared" si="2"/>
        <v>0</v>
      </c>
      <c r="D59" s="36"/>
      <c r="E59" s="36"/>
      <c r="F59" s="36"/>
      <c r="G59" s="36"/>
      <c r="H59" s="35"/>
      <c r="I59" s="35"/>
      <c r="J59" s="42"/>
      <c r="K59" s="42"/>
      <c r="L59" s="42"/>
      <c r="M59" s="35"/>
      <c r="N59" s="42"/>
      <c r="O59" s="42"/>
      <c r="P59" s="42"/>
      <c r="Q59" s="35"/>
      <c r="R59" s="42"/>
      <c r="S59" s="42"/>
      <c r="T59" s="42"/>
      <c r="U59" s="35"/>
      <c r="V59" s="42"/>
      <c r="W59" s="42"/>
      <c r="X59" s="42"/>
      <c r="Y59" s="35"/>
      <c r="Z59" s="37"/>
    </row>
    <row r="60" spans="1:26" s="63" customFormat="1" ht="15" customHeight="1" x14ac:dyDescent="0.3">
      <c r="A60" s="410"/>
      <c r="B60" s="64" t="s">
        <v>77</v>
      </c>
      <c r="C60" s="35">
        <f t="shared" si="2"/>
        <v>0</v>
      </c>
      <c r="D60" s="36"/>
      <c r="E60" s="36"/>
      <c r="F60" s="36"/>
      <c r="G60" s="36"/>
      <c r="H60" s="35"/>
      <c r="I60" s="35"/>
      <c r="J60" s="42"/>
      <c r="K60" s="42"/>
      <c r="L60" s="42"/>
      <c r="M60" s="35"/>
      <c r="N60" s="42"/>
      <c r="O60" s="42"/>
      <c r="P60" s="42"/>
      <c r="Q60" s="35"/>
      <c r="R60" s="42"/>
      <c r="S60" s="42"/>
      <c r="T60" s="42"/>
      <c r="U60" s="35"/>
      <c r="V60" s="42"/>
      <c r="W60" s="42"/>
      <c r="X60" s="42"/>
      <c r="Y60" s="35"/>
      <c r="Z60" s="37"/>
    </row>
    <row r="61" spans="1:26" s="63" customFormat="1" x14ac:dyDescent="0.3">
      <c r="A61" s="410"/>
      <c r="B61" s="64" t="s">
        <v>78</v>
      </c>
      <c r="C61" s="35">
        <f t="shared" si="2"/>
        <v>0</v>
      </c>
      <c r="D61" s="36"/>
      <c r="E61" s="36"/>
      <c r="F61" s="36"/>
      <c r="G61" s="36"/>
      <c r="H61" s="35"/>
      <c r="I61" s="35"/>
      <c r="J61" s="42"/>
      <c r="K61" s="42"/>
      <c r="L61" s="42"/>
      <c r="M61" s="35"/>
      <c r="N61" s="42"/>
      <c r="O61" s="42"/>
      <c r="P61" s="42"/>
      <c r="Q61" s="35"/>
      <c r="R61" s="42"/>
      <c r="S61" s="42"/>
      <c r="T61" s="42"/>
      <c r="U61" s="35"/>
      <c r="V61" s="42"/>
      <c r="W61" s="42"/>
      <c r="X61" s="42"/>
      <c r="Y61" s="35"/>
      <c r="Z61" s="37"/>
    </row>
    <row r="62" spans="1:26" s="63" customFormat="1" x14ac:dyDescent="0.3">
      <c r="A62" s="67"/>
      <c r="B62" s="64" t="s">
        <v>79</v>
      </c>
      <c r="C62" s="35">
        <f t="shared" si="2"/>
        <v>0</v>
      </c>
      <c r="D62" s="36"/>
      <c r="E62" s="36"/>
      <c r="F62" s="36"/>
      <c r="G62" s="36"/>
      <c r="H62" s="35"/>
      <c r="I62" s="35"/>
      <c r="J62" s="42"/>
      <c r="K62" s="42"/>
      <c r="L62" s="42"/>
      <c r="M62" s="35"/>
      <c r="N62" s="42"/>
      <c r="O62" s="42"/>
      <c r="P62" s="42"/>
      <c r="Q62" s="35"/>
      <c r="R62" s="42"/>
      <c r="S62" s="42"/>
      <c r="T62" s="42"/>
      <c r="U62" s="35"/>
      <c r="V62" s="42"/>
      <c r="W62" s="42"/>
      <c r="X62" s="42"/>
      <c r="Y62" s="35"/>
      <c r="Z62" s="37"/>
    </row>
    <row r="63" spans="1:26" s="63" customFormat="1" ht="26.4" x14ac:dyDescent="0.3">
      <c r="A63" s="68"/>
      <c r="B63" s="64" t="s">
        <v>80</v>
      </c>
      <c r="C63" s="35">
        <f t="shared" si="2"/>
        <v>0</v>
      </c>
      <c r="D63" s="36"/>
      <c r="E63" s="36"/>
      <c r="F63" s="36"/>
      <c r="G63" s="36"/>
      <c r="H63" s="35"/>
      <c r="I63" s="35"/>
      <c r="J63" s="42"/>
      <c r="K63" s="42"/>
      <c r="L63" s="42"/>
      <c r="M63" s="35"/>
      <c r="N63" s="42"/>
      <c r="O63" s="42"/>
      <c r="P63" s="42"/>
      <c r="Q63" s="35"/>
      <c r="R63" s="42"/>
      <c r="S63" s="42"/>
      <c r="T63" s="42"/>
      <c r="U63" s="35"/>
      <c r="V63" s="42"/>
      <c r="W63" s="42"/>
      <c r="X63" s="42"/>
      <c r="Y63" s="35"/>
      <c r="Z63" s="37"/>
    </row>
    <row r="64" spans="1:26" s="70" customFormat="1" x14ac:dyDescent="0.3">
      <c r="A64" s="69"/>
      <c r="B64" s="64" t="s">
        <v>81</v>
      </c>
      <c r="C64" s="35">
        <f t="shared" si="2"/>
        <v>0</v>
      </c>
      <c r="D64" s="36"/>
      <c r="E64" s="36"/>
      <c r="F64" s="36"/>
      <c r="G64" s="36"/>
      <c r="H64" s="35"/>
      <c r="I64" s="35"/>
      <c r="J64" s="42"/>
      <c r="K64" s="42"/>
      <c r="L64" s="42"/>
      <c r="M64" s="35"/>
      <c r="N64" s="42"/>
      <c r="O64" s="42"/>
      <c r="P64" s="42"/>
      <c r="Q64" s="35"/>
      <c r="R64" s="42"/>
      <c r="S64" s="42"/>
      <c r="T64" s="42"/>
      <c r="U64" s="35"/>
      <c r="V64" s="42"/>
      <c r="W64" s="42"/>
      <c r="X64" s="42"/>
      <c r="Y64" s="35"/>
      <c r="Z64" s="37"/>
    </row>
    <row r="65" spans="1:26" s="70" customFormat="1" x14ac:dyDescent="0.3">
      <c r="A65" s="69"/>
      <c r="B65" s="64" t="s">
        <v>82</v>
      </c>
      <c r="C65" s="35">
        <f t="shared" si="2"/>
        <v>0</v>
      </c>
      <c r="D65" s="36"/>
      <c r="E65" s="36"/>
      <c r="F65" s="36"/>
      <c r="G65" s="36"/>
      <c r="H65" s="35"/>
      <c r="I65" s="35"/>
      <c r="J65" s="42"/>
      <c r="K65" s="42"/>
      <c r="L65" s="42"/>
      <c r="M65" s="35"/>
      <c r="N65" s="42"/>
      <c r="O65" s="42"/>
      <c r="P65" s="42"/>
      <c r="Q65" s="35"/>
      <c r="R65" s="42"/>
      <c r="S65" s="42"/>
      <c r="T65" s="42"/>
      <c r="U65" s="35"/>
      <c r="V65" s="42"/>
      <c r="W65" s="42"/>
      <c r="X65" s="42"/>
      <c r="Y65" s="35"/>
      <c r="Z65" s="37"/>
    </row>
    <row r="66" spans="1:26" s="70" customFormat="1" x14ac:dyDescent="0.3">
      <c r="A66" s="69"/>
      <c r="B66" s="64" t="s">
        <v>83</v>
      </c>
      <c r="C66" s="35">
        <f t="shared" si="2"/>
        <v>0</v>
      </c>
      <c r="D66" s="36"/>
      <c r="E66" s="36"/>
      <c r="F66" s="36"/>
      <c r="G66" s="36"/>
      <c r="H66" s="35"/>
      <c r="I66" s="35"/>
      <c r="J66" s="42"/>
      <c r="K66" s="42"/>
      <c r="L66" s="42"/>
      <c r="M66" s="35"/>
      <c r="N66" s="42"/>
      <c r="O66" s="42"/>
      <c r="P66" s="42"/>
      <c r="Q66" s="35"/>
      <c r="R66" s="42"/>
      <c r="S66" s="42"/>
      <c r="T66" s="42"/>
      <c r="U66" s="35"/>
      <c r="V66" s="42"/>
      <c r="W66" s="42"/>
      <c r="X66" s="42"/>
      <c r="Y66" s="35"/>
      <c r="Z66" s="37"/>
    </row>
    <row r="67" spans="1:26" s="70" customFormat="1" x14ac:dyDescent="0.3">
      <c r="A67" s="69"/>
      <c r="B67" s="64" t="s">
        <v>84</v>
      </c>
      <c r="C67" s="35">
        <f t="shared" si="2"/>
        <v>0</v>
      </c>
      <c r="D67" s="36"/>
      <c r="E67" s="36"/>
      <c r="F67" s="36"/>
      <c r="G67" s="36"/>
      <c r="H67" s="35"/>
      <c r="I67" s="35"/>
      <c r="J67" s="42"/>
      <c r="K67" s="42"/>
      <c r="L67" s="42"/>
      <c r="M67" s="35"/>
      <c r="N67" s="42"/>
      <c r="O67" s="42"/>
      <c r="P67" s="42"/>
      <c r="Q67" s="35"/>
      <c r="R67" s="42"/>
      <c r="S67" s="42"/>
      <c r="T67" s="42"/>
      <c r="U67" s="35"/>
      <c r="V67" s="42"/>
      <c r="W67" s="42"/>
      <c r="X67" s="42"/>
      <c r="Y67" s="35"/>
      <c r="Z67" s="37"/>
    </row>
    <row r="68" spans="1:26" s="70" customFormat="1" x14ac:dyDescent="0.3">
      <c r="A68" s="69"/>
      <c r="B68" s="64" t="s">
        <v>85</v>
      </c>
      <c r="C68" s="35">
        <f t="shared" si="2"/>
        <v>0</v>
      </c>
      <c r="D68" s="36"/>
      <c r="E68" s="36"/>
      <c r="F68" s="36"/>
      <c r="G68" s="36"/>
      <c r="H68" s="35"/>
      <c r="I68" s="35"/>
      <c r="J68" s="42"/>
      <c r="K68" s="42"/>
      <c r="L68" s="42"/>
      <c r="M68" s="35"/>
      <c r="N68" s="42"/>
      <c r="O68" s="42"/>
      <c r="P68" s="42"/>
      <c r="Q68" s="35"/>
      <c r="R68" s="42"/>
      <c r="S68" s="42"/>
      <c r="T68" s="42"/>
      <c r="U68" s="35"/>
      <c r="V68" s="42"/>
      <c r="W68" s="42"/>
      <c r="X68" s="42"/>
      <c r="Y68" s="35"/>
      <c r="Z68" s="37"/>
    </row>
    <row r="69" spans="1:26" s="70" customFormat="1" x14ac:dyDescent="0.3">
      <c r="A69" s="69"/>
      <c r="B69" s="64" t="s">
        <v>86</v>
      </c>
      <c r="C69" s="35">
        <f t="shared" si="2"/>
        <v>0</v>
      </c>
      <c r="D69" s="36"/>
      <c r="E69" s="36"/>
      <c r="F69" s="36"/>
      <c r="G69" s="36"/>
      <c r="H69" s="35"/>
      <c r="I69" s="35"/>
      <c r="J69" s="42"/>
      <c r="K69" s="42"/>
      <c r="L69" s="42"/>
      <c r="M69" s="35"/>
      <c r="N69" s="42"/>
      <c r="O69" s="42"/>
      <c r="P69" s="42"/>
      <c r="Q69" s="35"/>
      <c r="R69" s="42"/>
      <c r="S69" s="42"/>
      <c r="T69" s="42"/>
      <c r="U69" s="35"/>
      <c r="V69" s="42"/>
      <c r="W69" s="42"/>
      <c r="X69" s="42"/>
      <c r="Y69" s="35"/>
      <c r="Z69" s="37"/>
    </row>
    <row r="70" spans="1:26" s="70" customFormat="1" x14ac:dyDescent="0.3">
      <c r="A70" s="69"/>
      <c r="B70" s="64" t="s">
        <v>87</v>
      </c>
      <c r="C70" s="35">
        <f t="shared" si="2"/>
        <v>0</v>
      </c>
      <c r="D70" s="36"/>
      <c r="E70" s="36"/>
      <c r="F70" s="36"/>
      <c r="G70" s="36"/>
      <c r="H70" s="35"/>
      <c r="I70" s="35"/>
      <c r="J70" s="42"/>
      <c r="K70" s="42"/>
      <c r="L70" s="42"/>
      <c r="M70" s="35"/>
      <c r="N70" s="42"/>
      <c r="O70" s="42"/>
      <c r="P70" s="42"/>
      <c r="Q70" s="35"/>
      <c r="R70" s="42"/>
      <c r="S70" s="42"/>
      <c r="T70" s="42"/>
      <c r="U70" s="35"/>
      <c r="V70" s="42"/>
      <c r="W70" s="42"/>
      <c r="X70" s="42"/>
      <c r="Y70" s="35"/>
      <c r="Z70" s="37"/>
    </row>
    <row r="71" spans="1:26" s="70" customFormat="1" ht="27" customHeight="1" x14ac:dyDescent="0.3">
      <c r="A71" s="69"/>
      <c r="B71" s="64" t="s">
        <v>88</v>
      </c>
      <c r="C71" s="35">
        <f t="shared" si="2"/>
        <v>0</v>
      </c>
      <c r="D71" s="36"/>
      <c r="E71" s="36"/>
      <c r="F71" s="36"/>
      <c r="G71" s="36"/>
      <c r="H71" s="35"/>
      <c r="I71" s="35"/>
      <c r="J71" s="42"/>
      <c r="K71" s="42"/>
      <c r="L71" s="42"/>
      <c r="M71" s="35"/>
      <c r="N71" s="42"/>
      <c r="O71" s="42"/>
      <c r="P71" s="42"/>
      <c r="Q71" s="35"/>
      <c r="R71" s="42"/>
      <c r="S71" s="42"/>
      <c r="T71" s="42"/>
      <c r="U71" s="35"/>
      <c r="V71" s="42"/>
      <c r="W71" s="42"/>
      <c r="X71" s="42"/>
      <c r="Y71" s="35"/>
      <c r="Z71" s="37"/>
    </row>
    <row r="72" spans="1:26" s="70" customFormat="1" x14ac:dyDescent="0.3">
      <c r="A72" s="69"/>
      <c r="B72" s="64" t="s">
        <v>89</v>
      </c>
      <c r="C72" s="35">
        <f t="shared" si="2"/>
        <v>0</v>
      </c>
      <c r="D72" s="36"/>
      <c r="E72" s="36"/>
      <c r="F72" s="36"/>
      <c r="G72" s="36"/>
      <c r="H72" s="35"/>
      <c r="I72" s="35"/>
      <c r="J72" s="42"/>
      <c r="K72" s="42"/>
      <c r="L72" s="42"/>
      <c r="M72" s="35"/>
      <c r="N72" s="42"/>
      <c r="O72" s="42"/>
      <c r="P72" s="42"/>
      <c r="Q72" s="35"/>
      <c r="R72" s="42"/>
      <c r="S72" s="42"/>
      <c r="T72" s="42"/>
      <c r="U72" s="35"/>
      <c r="V72" s="42"/>
      <c r="W72" s="42"/>
      <c r="X72" s="42"/>
      <c r="Y72" s="35"/>
      <c r="Z72" s="37"/>
    </row>
    <row r="73" spans="1:26" s="70" customFormat="1" x14ac:dyDescent="0.3">
      <c r="A73" s="69"/>
      <c r="B73" s="64" t="s">
        <v>90</v>
      </c>
      <c r="C73" s="35">
        <f t="shared" si="2"/>
        <v>0</v>
      </c>
      <c r="D73" s="36"/>
      <c r="E73" s="36"/>
      <c r="F73" s="36"/>
      <c r="G73" s="36"/>
      <c r="H73" s="35"/>
      <c r="I73" s="35"/>
      <c r="J73" s="42"/>
      <c r="K73" s="42"/>
      <c r="L73" s="42"/>
      <c r="M73" s="35"/>
      <c r="N73" s="42"/>
      <c r="O73" s="42"/>
      <c r="P73" s="66"/>
      <c r="Q73" s="35"/>
      <c r="R73" s="66"/>
      <c r="S73" s="42"/>
      <c r="T73" s="42"/>
      <c r="U73" s="35"/>
      <c r="V73" s="42"/>
      <c r="W73" s="42"/>
      <c r="X73" s="42"/>
      <c r="Y73" s="35"/>
      <c r="Z73" s="37"/>
    </row>
    <row r="74" spans="1:26" s="70" customFormat="1" ht="16.5" customHeight="1" x14ac:dyDescent="0.3">
      <c r="A74" s="69"/>
      <c r="B74" s="64" t="s">
        <v>91</v>
      </c>
      <c r="C74" s="35">
        <f t="shared" si="2"/>
        <v>0</v>
      </c>
      <c r="D74" s="36"/>
      <c r="E74" s="36"/>
      <c r="F74" s="36"/>
      <c r="G74" s="36"/>
      <c r="H74" s="35"/>
      <c r="I74" s="35"/>
      <c r="J74" s="42"/>
      <c r="K74" s="42"/>
      <c r="L74" s="42"/>
      <c r="M74" s="35"/>
      <c r="N74" s="42"/>
      <c r="O74" s="65"/>
      <c r="P74" s="66"/>
      <c r="Q74" s="35"/>
      <c r="R74" s="42"/>
      <c r="S74" s="42"/>
      <c r="T74" s="42"/>
      <c r="U74" s="35"/>
      <c r="V74" s="42"/>
      <c r="W74" s="42"/>
      <c r="X74" s="42"/>
      <c r="Y74" s="35"/>
      <c r="Z74" s="37"/>
    </row>
    <row r="75" spans="1:26" s="70" customFormat="1" x14ac:dyDescent="0.3">
      <c r="A75" s="69"/>
      <c r="B75" s="64" t="s">
        <v>92</v>
      </c>
      <c r="C75" s="35">
        <f t="shared" si="2"/>
        <v>0</v>
      </c>
      <c r="D75" s="36"/>
      <c r="E75" s="36"/>
      <c r="F75" s="36"/>
      <c r="G75" s="36"/>
      <c r="H75" s="35"/>
      <c r="I75" s="35"/>
      <c r="J75" s="42"/>
      <c r="K75" s="42"/>
      <c r="L75" s="42"/>
      <c r="M75" s="35"/>
      <c r="N75" s="42"/>
      <c r="O75" s="42"/>
      <c r="P75" s="42"/>
      <c r="Q75" s="35"/>
      <c r="R75" s="42"/>
      <c r="S75" s="42"/>
      <c r="T75" s="42"/>
      <c r="U75" s="35"/>
      <c r="V75" s="42"/>
      <c r="W75" s="42"/>
      <c r="X75" s="42"/>
      <c r="Y75" s="35"/>
      <c r="Z75" s="37"/>
    </row>
    <row r="76" spans="1:26" s="70" customFormat="1" ht="26.4" x14ac:dyDescent="0.3">
      <c r="A76" s="69"/>
      <c r="B76" s="64" t="s">
        <v>93</v>
      </c>
      <c r="C76" s="35">
        <f t="shared" si="2"/>
        <v>0</v>
      </c>
      <c r="D76" s="36"/>
      <c r="E76" s="36"/>
      <c r="F76" s="36"/>
      <c r="G76" s="36"/>
      <c r="H76" s="35"/>
      <c r="I76" s="35"/>
      <c r="J76" s="42"/>
      <c r="K76" s="42"/>
      <c r="L76" s="42"/>
      <c r="M76" s="35"/>
      <c r="N76" s="42"/>
      <c r="O76" s="65"/>
      <c r="P76" s="66"/>
      <c r="Q76" s="35"/>
      <c r="R76" s="42"/>
      <c r="S76" s="42"/>
      <c r="T76" s="42"/>
      <c r="U76" s="35"/>
      <c r="V76" s="42"/>
      <c r="W76" s="42"/>
      <c r="X76" s="42"/>
      <c r="Y76" s="35"/>
      <c r="Z76" s="37"/>
    </row>
    <row r="77" spans="1:26" s="70" customFormat="1" x14ac:dyDescent="0.3">
      <c r="A77" s="69"/>
      <c r="B77" s="64" t="s">
        <v>94</v>
      </c>
      <c r="C77" s="35">
        <f t="shared" si="2"/>
        <v>0</v>
      </c>
      <c r="D77" s="36"/>
      <c r="E77" s="36"/>
      <c r="F77" s="36"/>
      <c r="G77" s="36"/>
      <c r="H77" s="35"/>
      <c r="I77" s="35"/>
      <c r="J77" s="42"/>
      <c r="K77" s="42"/>
      <c r="L77" s="42"/>
      <c r="M77" s="35"/>
      <c r="N77" s="42"/>
      <c r="O77" s="42"/>
      <c r="P77" s="42"/>
      <c r="Q77" s="35"/>
      <c r="R77" s="42"/>
      <c r="S77" s="42"/>
      <c r="T77" s="42"/>
      <c r="U77" s="35"/>
      <c r="V77" s="42"/>
      <c r="W77" s="42"/>
      <c r="X77" s="42"/>
      <c r="Y77" s="35"/>
      <c r="Z77" s="37"/>
    </row>
    <row r="78" spans="1:26" s="63" customFormat="1" x14ac:dyDescent="0.3">
      <c r="A78" s="68"/>
      <c r="B78" s="155" t="s">
        <v>95</v>
      </c>
      <c r="C78" s="35">
        <f t="shared" si="2"/>
        <v>0</v>
      </c>
      <c r="D78" s="36"/>
      <c r="E78" s="36"/>
      <c r="F78" s="36"/>
      <c r="G78" s="36"/>
      <c r="H78" s="35"/>
      <c r="I78" s="35"/>
      <c r="J78" s="42"/>
      <c r="K78" s="42"/>
      <c r="L78" s="42"/>
      <c r="M78" s="35"/>
      <c r="N78" s="42"/>
      <c r="O78" s="42"/>
      <c r="P78" s="42"/>
      <c r="Q78" s="35"/>
      <c r="R78" s="42"/>
      <c r="S78" s="42"/>
      <c r="T78" s="42"/>
      <c r="U78" s="35"/>
      <c r="V78" s="42"/>
      <c r="W78" s="42"/>
      <c r="X78" s="36"/>
      <c r="Y78" s="35"/>
      <c r="Z78" s="37"/>
    </row>
    <row r="79" spans="1:26" s="63" customFormat="1" ht="15" customHeight="1" x14ac:dyDescent="0.3">
      <c r="A79" s="72"/>
      <c r="B79" s="64" t="s">
        <v>96</v>
      </c>
      <c r="C79" s="35">
        <f t="shared" si="2"/>
        <v>0</v>
      </c>
      <c r="D79" s="36"/>
      <c r="E79" s="36"/>
      <c r="F79" s="36"/>
      <c r="G79" s="36"/>
      <c r="H79" s="35"/>
      <c r="I79" s="35"/>
      <c r="J79" s="42"/>
      <c r="K79" s="42"/>
      <c r="L79" s="42"/>
      <c r="M79" s="35"/>
      <c r="N79" s="42"/>
      <c r="O79" s="42"/>
      <c r="P79" s="42"/>
      <c r="Q79" s="35"/>
      <c r="R79" s="42"/>
      <c r="S79" s="42"/>
      <c r="T79" s="66"/>
      <c r="U79" s="35"/>
      <c r="V79" s="42"/>
      <c r="W79" s="42"/>
      <c r="X79" s="36"/>
      <c r="Y79" s="35"/>
      <c r="Z79" s="37"/>
    </row>
    <row r="80" spans="1:26" s="63" customFormat="1" x14ac:dyDescent="0.3">
      <c r="A80" s="68"/>
      <c r="B80" s="71"/>
      <c r="C80" s="35">
        <f t="shared" si="2"/>
        <v>0</v>
      </c>
      <c r="D80" s="36"/>
      <c r="E80" s="36"/>
      <c r="F80" s="36"/>
      <c r="G80" s="36"/>
      <c r="H80" s="35"/>
      <c r="I80" s="35"/>
      <c r="J80" s="42"/>
      <c r="K80" s="42"/>
      <c r="L80" s="42"/>
      <c r="M80" s="35"/>
      <c r="N80" s="42"/>
      <c r="O80" s="42"/>
      <c r="P80" s="42"/>
      <c r="Q80" s="35"/>
      <c r="R80" s="42"/>
      <c r="S80" s="42"/>
      <c r="T80" s="42"/>
      <c r="U80" s="35"/>
      <c r="V80" s="42"/>
      <c r="W80" s="42"/>
      <c r="X80" s="36"/>
      <c r="Y80" s="35"/>
      <c r="Z80" s="37"/>
    </row>
    <row r="81" spans="1:26" s="63" customFormat="1" x14ac:dyDescent="0.3">
      <c r="A81" s="68"/>
      <c r="B81" s="71"/>
      <c r="C81" s="35">
        <f t="shared" si="2"/>
        <v>0</v>
      </c>
      <c r="D81" s="36"/>
      <c r="E81" s="36"/>
      <c r="F81" s="36"/>
      <c r="G81" s="36"/>
      <c r="H81" s="35"/>
      <c r="I81" s="35"/>
      <c r="J81" s="42"/>
      <c r="K81" s="42"/>
      <c r="L81" s="42"/>
      <c r="M81" s="35"/>
      <c r="N81" s="42"/>
      <c r="O81" s="42"/>
      <c r="P81" s="42"/>
      <c r="Q81" s="35"/>
      <c r="R81" s="42"/>
      <c r="S81" s="42"/>
      <c r="T81" s="42"/>
      <c r="U81" s="35"/>
      <c r="V81" s="42"/>
      <c r="W81" s="42"/>
      <c r="X81" s="36"/>
      <c r="Y81" s="35"/>
      <c r="Z81" s="37"/>
    </row>
    <row r="82" spans="1:26" s="63" customFormat="1" x14ac:dyDescent="0.3">
      <c r="A82" s="68"/>
      <c r="B82" s="71"/>
      <c r="C82" s="35">
        <f t="shared" si="2"/>
        <v>0</v>
      </c>
      <c r="D82" s="36"/>
      <c r="E82" s="36"/>
      <c r="F82" s="36"/>
      <c r="G82" s="36"/>
      <c r="H82" s="35"/>
      <c r="I82" s="35"/>
      <c r="J82" s="42"/>
      <c r="K82" s="42"/>
      <c r="L82" s="42"/>
      <c r="M82" s="35"/>
      <c r="N82" s="42"/>
      <c r="O82" s="42"/>
      <c r="P82" s="42"/>
      <c r="Q82" s="35"/>
      <c r="R82" s="42"/>
      <c r="S82" s="42"/>
      <c r="T82" s="42"/>
      <c r="U82" s="35"/>
      <c r="V82" s="42"/>
      <c r="W82" s="42"/>
      <c r="X82" s="36"/>
      <c r="Y82" s="35"/>
      <c r="Z82" s="37"/>
    </row>
    <row r="83" spans="1:26" s="63" customFormat="1" x14ac:dyDescent="0.3">
      <c r="A83" s="68"/>
      <c r="B83" s="71"/>
      <c r="C83" s="35">
        <f t="shared" si="2"/>
        <v>0</v>
      </c>
      <c r="D83" s="36"/>
      <c r="E83" s="36"/>
      <c r="F83" s="36"/>
      <c r="G83" s="36"/>
      <c r="H83" s="35"/>
      <c r="I83" s="35"/>
      <c r="J83" s="42"/>
      <c r="K83" s="42"/>
      <c r="L83" s="42"/>
      <c r="M83" s="35"/>
      <c r="N83" s="42"/>
      <c r="O83" s="42"/>
      <c r="P83" s="42"/>
      <c r="Q83" s="35"/>
      <c r="R83" s="42"/>
      <c r="S83" s="42"/>
      <c r="T83" s="42"/>
      <c r="U83" s="35"/>
      <c r="V83" s="42"/>
      <c r="W83" s="42"/>
      <c r="X83" s="36"/>
      <c r="Y83" s="35"/>
      <c r="Z83" s="37"/>
    </row>
    <row r="84" spans="1:26" s="63" customFormat="1" ht="15" customHeight="1" x14ac:dyDescent="0.3">
      <c r="A84" s="72"/>
      <c r="B84" s="71"/>
      <c r="C84" s="35">
        <f t="shared" si="2"/>
        <v>0</v>
      </c>
      <c r="D84" s="36"/>
      <c r="E84" s="36"/>
      <c r="F84" s="36"/>
      <c r="G84" s="36"/>
      <c r="H84" s="35"/>
      <c r="I84" s="35"/>
      <c r="J84" s="42"/>
      <c r="K84" s="42"/>
      <c r="L84" s="42"/>
      <c r="M84" s="35"/>
      <c r="N84" s="42"/>
      <c r="O84" s="42"/>
      <c r="P84" s="42"/>
      <c r="Q84" s="35"/>
      <c r="R84" s="42"/>
      <c r="S84" s="42"/>
      <c r="T84" s="66"/>
      <c r="U84" s="35"/>
      <c r="V84" s="42"/>
      <c r="W84" s="42"/>
      <c r="X84" s="42"/>
      <c r="Y84" s="35"/>
      <c r="Z84" s="37"/>
    </row>
    <row r="85" spans="1:26" s="38" customFormat="1" ht="15" customHeight="1" x14ac:dyDescent="0.3">
      <c r="A85" s="39">
        <v>226</v>
      </c>
      <c r="B85" s="51" t="s">
        <v>97</v>
      </c>
      <c r="C85" s="35">
        <f>SUM(C87:C127)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7"/>
    </row>
    <row r="86" spans="1:26" s="74" customFormat="1" ht="15" customHeight="1" x14ac:dyDescent="0.3">
      <c r="A86" s="73"/>
      <c r="B86" s="64" t="s">
        <v>37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7"/>
    </row>
    <row r="87" spans="1:26" s="63" customFormat="1" x14ac:dyDescent="0.3">
      <c r="A87" s="411"/>
      <c r="B87" s="64" t="s">
        <v>493</v>
      </c>
      <c r="C87" s="35">
        <f t="shared" ref="C87:C128" si="3">SUM(D87:G87)</f>
        <v>0</v>
      </c>
      <c r="D87" s="36"/>
      <c r="E87" s="36"/>
      <c r="F87" s="36"/>
      <c r="G87" s="36"/>
      <c r="H87" s="35"/>
      <c r="I87" s="35"/>
      <c r="J87" s="42"/>
      <c r="K87" s="42"/>
      <c r="L87" s="42"/>
      <c r="M87" s="35"/>
      <c r="N87" s="42"/>
      <c r="O87" s="42"/>
      <c r="P87" s="42"/>
      <c r="Q87" s="35"/>
      <c r="R87" s="42"/>
      <c r="S87" s="42"/>
      <c r="T87" s="42"/>
      <c r="U87" s="35"/>
      <c r="V87" s="42"/>
      <c r="W87" s="42"/>
      <c r="X87" s="42"/>
      <c r="Y87" s="35"/>
      <c r="Z87" s="37"/>
    </row>
    <row r="88" spans="1:26" s="63" customFormat="1" ht="15" customHeight="1" x14ac:dyDescent="0.3">
      <c r="A88" s="411"/>
      <c r="B88" s="64" t="s">
        <v>99</v>
      </c>
      <c r="C88" s="35">
        <f t="shared" si="3"/>
        <v>0</v>
      </c>
      <c r="D88" s="36"/>
      <c r="E88" s="36"/>
      <c r="F88" s="36"/>
      <c r="G88" s="36"/>
      <c r="H88" s="35"/>
      <c r="I88" s="35"/>
      <c r="J88" s="42"/>
      <c r="K88" s="42"/>
      <c r="L88" s="42"/>
      <c r="M88" s="35"/>
      <c r="N88" s="42"/>
      <c r="O88" s="42"/>
      <c r="P88" s="42"/>
      <c r="Q88" s="35"/>
      <c r="R88" s="42"/>
      <c r="S88" s="42"/>
      <c r="T88" s="42"/>
      <c r="U88" s="35"/>
      <c r="V88" s="42"/>
      <c r="W88" s="42"/>
      <c r="X88" s="42"/>
      <c r="Y88" s="35"/>
      <c r="Z88" s="37"/>
    </row>
    <row r="89" spans="1:26" s="63" customFormat="1" ht="30" customHeight="1" x14ac:dyDescent="0.3">
      <c r="A89" s="411"/>
      <c r="B89" s="64" t="s">
        <v>100</v>
      </c>
      <c r="C89" s="35">
        <f t="shared" si="3"/>
        <v>0</v>
      </c>
      <c r="D89" s="36"/>
      <c r="E89" s="36"/>
      <c r="F89" s="36"/>
      <c r="G89" s="36"/>
      <c r="H89" s="35"/>
      <c r="I89" s="35"/>
      <c r="J89" s="42"/>
      <c r="K89" s="42"/>
      <c r="L89" s="42"/>
      <c r="M89" s="35"/>
      <c r="N89" s="42"/>
      <c r="O89" s="65"/>
      <c r="P89" s="66"/>
      <c r="Q89" s="35"/>
      <c r="R89" s="42"/>
      <c r="S89" s="42"/>
      <c r="T89" s="42"/>
      <c r="U89" s="35"/>
      <c r="V89" s="42"/>
      <c r="W89" s="42"/>
      <c r="X89" s="42"/>
      <c r="Y89" s="35"/>
      <c r="Z89" s="37"/>
    </row>
    <row r="90" spans="1:26" s="63" customFormat="1" ht="15" customHeight="1" x14ac:dyDescent="0.3">
      <c r="A90" s="411"/>
      <c r="B90" s="64" t="s">
        <v>101</v>
      </c>
      <c r="C90" s="35">
        <f t="shared" si="3"/>
        <v>0</v>
      </c>
      <c r="D90" s="36"/>
      <c r="E90" s="36"/>
      <c r="F90" s="36"/>
      <c r="G90" s="36"/>
      <c r="H90" s="35"/>
      <c r="I90" s="35"/>
      <c r="J90" s="42"/>
      <c r="K90" s="42"/>
      <c r="L90" s="42"/>
      <c r="M90" s="35"/>
      <c r="N90" s="42"/>
      <c r="O90" s="42"/>
      <c r="P90" s="42"/>
      <c r="Q90" s="35"/>
      <c r="R90" s="42"/>
      <c r="S90" s="42"/>
      <c r="T90" s="42"/>
      <c r="U90" s="35"/>
      <c r="V90" s="42"/>
      <c r="W90" s="42"/>
      <c r="X90" s="42"/>
      <c r="Y90" s="35"/>
      <c r="Z90" s="37"/>
    </row>
    <row r="91" spans="1:26" s="63" customFormat="1" ht="15" customHeight="1" x14ac:dyDescent="0.3">
      <c r="A91" s="411"/>
      <c r="B91" s="64" t="s">
        <v>102</v>
      </c>
      <c r="C91" s="35">
        <f t="shared" si="3"/>
        <v>0</v>
      </c>
      <c r="D91" s="36"/>
      <c r="E91" s="36"/>
      <c r="F91" s="36"/>
      <c r="G91" s="36"/>
      <c r="H91" s="35"/>
      <c r="I91" s="35"/>
      <c r="J91" s="42"/>
      <c r="K91" s="42"/>
      <c r="L91" s="42"/>
      <c r="M91" s="35"/>
      <c r="N91" s="42"/>
      <c r="O91" s="42"/>
      <c r="P91" s="42"/>
      <c r="Q91" s="35"/>
      <c r="R91" s="42"/>
      <c r="S91" s="42"/>
      <c r="T91" s="42"/>
      <c r="U91" s="35"/>
      <c r="V91" s="42"/>
      <c r="W91" s="42"/>
      <c r="X91" s="42"/>
      <c r="Y91" s="35"/>
      <c r="Z91" s="37"/>
    </row>
    <row r="92" spans="1:26" s="63" customFormat="1" ht="15" customHeight="1" x14ac:dyDescent="0.3">
      <c r="A92" s="411"/>
      <c r="B92" s="64" t="s">
        <v>103</v>
      </c>
      <c r="C92" s="35">
        <f t="shared" si="3"/>
        <v>0</v>
      </c>
      <c r="D92" s="36"/>
      <c r="E92" s="36"/>
      <c r="F92" s="36"/>
      <c r="G92" s="36"/>
      <c r="H92" s="35"/>
      <c r="I92" s="35"/>
      <c r="J92" s="42"/>
      <c r="K92" s="42"/>
      <c r="L92" s="42"/>
      <c r="M92" s="35"/>
      <c r="N92" s="42"/>
      <c r="O92" s="42"/>
      <c r="P92" s="42"/>
      <c r="Q92" s="35"/>
      <c r="R92" s="42"/>
      <c r="S92" s="42"/>
      <c r="T92" s="42"/>
      <c r="U92" s="35"/>
      <c r="V92" s="42"/>
      <c r="W92" s="42"/>
      <c r="X92" s="42"/>
      <c r="Y92" s="35"/>
      <c r="Z92" s="37"/>
    </row>
    <row r="93" spans="1:26" s="63" customFormat="1" ht="26.4" x14ac:dyDescent="0.3">
      <c r="A93" s="411"/>
      <c r="B93" s="64" t="s">
        <v>104</v>
      </c>
      <c r="C93" s="35">
        <f t="shared" si="3"/>
        <v>0</v>
      </c>
      <c r="D93" s="36"/>
      <c r="E93" s="36"/>
      <c r="F93" s="36"/>
      <c r="G93" s="36"/>
      <c r="H93" s="35"/>
      <c r="I93" s="35"/>
      <c r="J93" s="42"/>
      <c r="K93" s="42"/>
      <c r="L93" s="42"/>
      <c r="M93" s="35"/>
      <c r="N93" s="42"/>
      <c r="O93" s="42"/>
      <c r="P93" s="42"/>
      <c r="Q93" s="35"/>
      <c r="R93" s="42"/>
      <c r="S93" s="42"/>
      <c r="T93" s="66"/>
      <c r="U93" s="35"/>
      <c r="V93" s="42"/>
      <c r="W93" s="42"/>
      <c r="X93" s="42"/>
      <c r="Y93" s="35"/>
      <c r="Z93" s="37"/>
    </row>
    <row r="94" spans="1:26" s="63" customFormat="1" ht="15" customHeight="1" x14ac:dyDescent="0.3">
      <c r="A94" s="72"/>
      <c r="B94" s="64" t="s">
        <v>105</v>
      </c>
      <c r="C94" s="35">
        <f t="shared" si="3"/>
        <v>0</v>
      </c>
      <c r="D94" s="36"/>
      <c r="E94" s="36"/>
      <c r="F94" s="36"/>
      <c r="G94" s="36"/>
      <c r="H94" s="35"/>
      <c r="I94" s="35"/>
      <c r="J94" s="42"/>
      <c r="K94" s="42"/>
      <c r="L94" s="42"/>
      <c r="M94" s="35"/>
      <c r="N94" s="42"/>
      <c r="O94" s="42"/>
      <c r="P94" s="42"/>
      <c r="Q94" s="35"/>
      <c r="R94" s="42"/>
      <c r="S94" s="42"/>
      <c r="T94" s="42"/>
      <c r="U94" s="35"/>
      <c r="V94" s="42"/>
      <c r="W94" s="42"/>
      <c r="X94" s="42"/>
      <c r="Y94" s="35"/>
      <c r="Z94" s="37"/>
    </row>
    <row r="95" spans="1:26" s="63" customFormat="1" ht="16.5" customHeight="1" x14ac:dyDescent="0.3">
      <c r="A95" s="72"/>
      <c r="B95" s="64" t="s">
        <v>106</v>
      </c>
      <c r="C95" s="35">
        <f t="shared" si="3"/>
        <v>0</v>
      </c>
      <c r="D95" s="36"/>
      <c r="E95" s="36"/>
      <c r="F95" s="36"/>
      <c r="G95" s="36"/>
      <c r="H95" s="35"/>
      <c r="I95" s="35"/>
      <c r="J95" s="42"/>
      <c r="K95" s="42"/>
      <c r="L95" s="42"/>
      <c r="M95" s="35"/>
      <c r="N95" s="42"/>
      <c r="O95" s="42"/>
      <c r="P95" s="42"/>
      <c r="Q95" s="35"/>
      <c r="R95" s="42"/>
      <c r="S95" s="42"/>
      <c r="T95" s="42"/>
      <c r="U95" s="35"/>
      <c r="V95" s="42"/>
      <c r="W95" s="42"/>
      <c r="X95" s="42"/>
      <c r="Y95" s="35"/>
      <c r="Z95" s="37"/>
    </row>
    <row r="96" spans="1:26" s="63" customFormat="1" ht="15" customHeight="1" x14ac:dyDescent="0.3">
      <c r="A96" s="72"/>
      <c r="B96" s="64" t="s">
        <v>107</v>
      </c>
      <c r="C96" s="35">
        <f t="shared" si="3"/>
        <v>0</v>
      </c>
      <c r="D96" s="36"/>
      <c r="E96" s="36"/>
      <c r="F96" s="36"/>
      <c r="G96" s="36"/>
      <c r="H96" s="35"/>
      <c r="I96" s="35"/>
      <c r="J96" s="42"/>
      <c r="K96" s="42"/>
      <c r="L96" s="42"/>
      <c r="M96" s="35"/>
      <c r="N96" s="42"/>
      <c r="O96" s="42"/>
      <c r="P96" s="42"/>
      <c r="Q96" s="35"/>
      <c r="R96" s="42"/>
      <c r="S96" s="42"/>
      <c r="T96" s="42"/>
      <c r="U96" s="35"/>
      <c r="V96" s="42"/>
      <c r="W96" s="42"/>
      <c r="X96" s="42"/>
      <c r="Y96" s="35"/>
      <c r="Z96" s="37"/>
    </row>
    <row r="97" spans="1:26" s="63" customFormat="1" ht="27.75" customHeight="1" x14ac:dyDescent="0.3">
      <c r="A97" s="72"/>
      <c r="B97" s="64" t="s">
        <v>108</v>
      </c>
      <c r="C97" s="35">
        <f t="shared" si="3"/>
        <v>0</v>
      </c>
      <c r="D97" s="36"/>
      <c r="E97" s="36"/>
      <c r="F97" s="36"/>
      <c r="G97" s="36"/>
      <c r="H97" s="35"/>
      <c r="I97" s="35"/>
      <c r="J97" s="42"/>
      <c r="K97" s="42"/>
      <c r="L97" s="42"/>
      <c r="M97" s="35"/>
      <c r="N97" s="42"/>
      <c r="O97" s="42"/>
      <c r="P97" s="42"/>
      <c r="Q97" s="35"/>
      <c r="R97" s="42"/>
      <c r="S97" s="42"/>
      <c r="T97" s="42"/>
      <c r="U97" s="35"/>
      <c r="V97" s="42"/>
      <c r="W97" s="42"/>
      <c r="X97" s="42"/>
      <c r="Y97" s="35"/>
      <c r="Z97" s="37"/>
    </row>
    <row r="98" spans="1:26" s="63" customFormat="1" x14ac:dyDescent="0.3">
      <c r="A98" s="72"/>
      <c r="B98" s="64" t="s">
        <v>109</v>
      </c>
      <c r="C98" s="35">
        <f t="shared" si="3"/>
        <v>0</v>
      </c>
      <c r="D98" s="36"/>
      <c r="E98" s="36"/>
      <c r="F98" s="36"/>
      <c r="G98" s="36"/>
      <c r="H98" s="35"/>
      <c r="I98" s="35"/>
      <c r="J98" s="42"/>
      <c r="K98" s="42"/>
      <c r="L98" s="42"/>
      <c r="M98" s="35"/>
      <c r="N98" s="42"/>
      <c r="O98" s="42"/>
      <c r="P98" s="42"/>
      <c r="Q98" s="35"/>
      <c r="R98" s="42"/>
      <c r="S98" s="42"/>
      <c r="T98" s="42"/>
      <c r="U98" s="35"/>
      <c r="V98" s="42"/>
      <c r="W98" s="42"/>
      <c r="X98" s="42"/>
      <c r="Y98" s="35"/>
      <c r="Z98" s="37"/>
    </row>
    <row r="99" spans="1:26" s="63" customFormat="1" ht="26.4" x14ac:dyDescent="0.3">
      <c r="A99" s="72"/>
      <c r="B99" s="64" t="s">
        <v>110</v>
      </c>
      <c r="C99" s="35">
        <f t="shared" si="3"/>
        <v>0</v>
      </c>
      <c r="D99" s="36"/>
      <c r="E99" s="36"/>
      <c r="F99" s="36"/>
      <c r="G99" s="36"/>
      <c r="H99" s="35"/>
      <c r="I99" s="35"/>
      <c r="J99" s="42"/>
      <c r="K99" s="42"/>
      <c r="L99" s="42"/>
      <c r="M99" s="35"/>
      <c r="N99" s="42"/>
      <c r="O99" s="42"/>
      <c r="P99" s="42"/>
      <c r="Q99" s="35"/>
      <c r="R99" s="42"/>
      <c r="S99" s="42"/>
      <c r="T99" s="66"/>
      <c r="U99" s="35"/>
      <c r="V99" s="42"/>
      <c r="W99" s="42"/>
      <c r="X99" s="42"/>
      <c r="Y99" s="35"/>
      <c r="Z99" s="37"/>
    </row>
    <row r="100" spans="1:26" s="63" customFormat="1" ht="14.25" customHeight="1" x14ac:dyDescent="0.3">
      <c r="A100" s="72"/>
      <c r="B100" s="64" t="s">
        <v>111</v>
      </c>
      <c r="C100" s="35">
        <f t="shared" si="3"/>
        <v>0</v>
      </c>
      <c r="D100" s="36"/>
      <c r="E100" s="36"/>
      <c r="F100" s="36"/>
      <c r="G100" s="36"/>
      <c r="H100" s="35"/>
      <c r="I100" s="35"/>
      <c r="J100" s="42"/>
      <c r="K100" s="42"/>
      <c r="L100" s="42"/>
      <c r="M100" s="35"/>
      <c r="N100" s="42"/>
      <c r="O100" s="42"/>
      <c r="P100" s="66"/>
      <c r="Q100" s="35"/>
      <c r="R100" s="42"/>
      <c r="S100" s="42"/>
      <c r="T100" s="42"/>
      <c r="U100" s="35"/>
      <c r="V100" s="42"/>
      <c r="W100" s="42"/>
      <c r="X100" s="42"/>
      <c r="Y100" s="35"/>
      <c r="Z100" s="37"/>
    </row>
    <row r="101" spans="1:26" s="63" customFormat="1" x14ac:dyDescent="0.3">
      <c r="A101" s="68"/>
      <c r="B101" s="64" t="s">
        <v>112</v>
      </c>
      <c r="C101" s="35">
        <f t="shared" si="3"/>
        <v>0</v>
      </c>
      <c r="D101" s="36"/>
      <c r="E101" s="36"/>
      <c r="F101" s="36"/>
      <c r="G101" s="36"/>
      <c r="H101" s="35"/>
      <c r="I101" s="35"/>
      <c r="J101" s="42"/>
      <c r="K101" s="42"/>
      <c r="L101" s="42"/>
      <c r="M101" s="35"/>
      <c r="N101" s="42"/>
      <c r="O101" s="42"/>
      <c r="P101" s="42"/>
      <c r="Q101" s="35"/>
      <c r="R101" s="42"/>
      <c r="S101" s="42"/>
      <c r="T101" s="42"/>
      <c r="U101" s="35"/>
      <c r="V101" s="42"/>
      <c r="W101" s="42"/>
      <c r="X101" s="42"/>
      <c r="Y101" s="35"/>
      <c r="Z101" s="37"/>
    </row>
    <row r="102" spans="1:26" s="63" customFormat="1" x14ac:dyDescent="0.3">
      <c r="A102" s="68"/>
      <c r="B102" s="64" t="s">
        <v>113</v>
      </c>
      <c r="C102" s="35">
        <f t="shared" si="3"/>
        <v>0</v>
      </c>
      <c r="D102" s="36"/>
      <c r="E102" s="36"/>
      <c r="F102" s="36"/>
      <c r="G102" s="36"/>
      <c r="H102" s="35"/>
      <c r="I102" s="35"/>
      <c r="J102" s="42"/>
      <c r="K102" s="42"/>
      <c r="L102" s="42"/>
      <c r="M102" s="35"/>
      <c r="N102" s="42"/>
      <c r="O102" s="42"/>
      <c r="P102" s="42"/>
      <c r="Q102" s="35"/>
      <c r="R102" s="42"/>
      <c r="S102" s="42"/>
      <c r="T102" s="42"/>
      <c r="U102" s="35"/>
      <c r="V102" s="42"/>
      <c r="W102" s="42"/>
      <c r="X102" s="42"/>
      <c r="Y102" s="35"/>
      <c r="Z102" s="37"/>
    </row>
    <row r="103" spans="1:26" s="63" customFormat="1" ht="15" customHeight="1" x14ac:dyDescent="0.3">
      <c r="A103" s="72"/>
      <c r="B103" s="64" t="s">
        <v>114</v>
      </c>
      <c r="C103" s="35">
        <f t="shared" si="3"/>
        <v>0</v>
      </c>
      <c r="D103" s="36"/>
      <c r="E103" s="36"/>
      <c r="F103" s="36"/>
      <c r="G103" s="36"/>
      <c r="H103" s="35"/>
      <c r="I103" s="35"/>
      <c r="J103" s="42"/>
      <c r="K103" s="42"/>
      <c r="L103" s="42"/>
      <c r="M103" s="35"/>
      <c r="N103" s="42"/>
      <c r="O103" s="42"/>
      <c r="P103" s="42"/>
      <c r="Q103" s="35"/>
      <c r="R103" s="66"/>
      <c r="S103" s="42"/>
      <c r="T103" s="42"/>
      <c r="U103" s="35"/>
      <c r="V103" s="42"/>
      <c r="W103" s="42"/>
      <c r="X103" s="42"/>
      <c r="Y103" s="35"/>
      <c r="Z103" s="37"/>
    </row>
    <row r="104" spans="1:26" s="63" customFormat="1" ht="15" customHeight="1" x14ac:dyDescent="0.3">
      <c r="A104" s="72"/>
      <c r="B104" s="64" t="s">
        <v>115</v>
      </c>
      <c r="C104" s="35">
        <f t="shared" si="3"/>
        <v>0</v>
      </c>
      <c r="D104" s="36"/>
      <c r="E104" s="36"/>
      <c r="F104" s="36"/>
      <c r="G104" s="36"/>
      <c r="H104" s="35"/>
      <c r="I104" s="35"/>
      <c r="J104" s="42"/>
      <c r="K104" s="42"/>
      <c r="L104" s="42"/>
      <c r="M104" s="35"/>
      <c r="N104" s="42"/>
      <c r="O104" s="42"/>
      <c r="P104" s="42"/>
      <c r="Q104" s="35"/>
      <c r="R104" s="42"/>
      <c r="S104" s="42"/>
      <c r="T104" s="42"/>
      <c r="U104" s="35"/>
      <c r="V104" s="42"/>
      <c r="W104" s="42"/>
      <c r="X104" s="42"/>
      <c r="Y104" s="35"/>
      <c r="Z104" s="37"/>
    </row>
    <row r="105" spans="1:26" s="63" customFormat="1" ht="15" customHeight="1" x14ac:dyDescent="0.3">
      <c r="A105" s="72"/>
      <c r="B105" s="64" t="s">
        <v>116</v>
      </c>
      <c r="C105" s="35">
        <f t="shared" si="3"/>
        <v>0</v>
      </c>
      <c r="D105" s="36"/>
      <c r="E105" s="36"/>
      <c r="F105" s="36"/>
      <c r="G105" s="36"/>
      <c r="H105" s="35"/>
      <c r="I105" s="35"/>
      <c r="J105" s="42"/>
      <c r="K105" s="42"/>
      <c r="L105" s="42"/>
      <c r="M105" s="35"/>
      <c r="N105" s="42"/>
      <c r="O105" s="42"/>
      <c r="P105" s="66"/>
      <c r="Q105" s="35"/>
      <c r="R105" s="42"/>
      <c r="S105" s="42"/>
      <c r="T105" s="66"/>
      <c r="U105" s="35"/>
      <c r="V105" s="42"/>
      <c r="W105" s="42"/>
      <c r="X105" s="42"/>
      <c r="Y105" s="35"/>
      <c r="Z105" s="37"/>
    </row>
    <row r="106" spans="1:26" s="63" customFormat="1" ht="15" customHeight="1" x14ac:dyDescent="0.3">
      <c r="A106" s="72"/>
      <c r="B106" s="64" t="s">
        <v>117</v>
      </c>
      <c r="C106" s="35">
        <f t="shared" si="3"/>
        <v>0</v>
      </c>
      <c r="D106" s="36"/>
      <c r="E106" s="36"/>
      <c r="F106" s="36"/>
      <c r="G106" s="36"/>
      <c r="H106" s="35"/>
      <c r="I106" s="35"/>
      <c r="J106" s="42"/>
      <c r="K106" s="42"/>
      <c r="L106" s="42"/>
      <c r="M106" s="35"/>
      <c r="N106" s="42"/>
      <c r="O106" s="42"/>
      <c r="P106" s="42"/>
      <c r="Q106" s="35"/>
      <c r="R106" s="42"/>
      <c r="S106" s="42"/>
      <c r="T106" s="42"/>
      <c r="U106" s="35"/>
      <c r="V106" s="42"/>
      <c r="W106" s="42"/>
      <c r="X106" s="42"/>
      <c r="Y106" s="35"/>
      <c r="Z106" s="37"/>
    </row>
    <row r="107" spans="1:26" s="63" customFormat="1" ht="26.4" x14ac:dyDescent="0.3">
      <c r="A107" s="72"/>
      <c r="B107" s="64" t="s">
        <v>118</v>
      </c>
      <c r="C107" s="35">
        <f t="shared" si="3"/>
        <v>0</v>
      </c>
      <c r="D107" s="36"/>
      <c r="E107" s="36"/>
      <c r="F107" s="36"/>
      <c r="G107" s="36"/>
      <c r="H107" s="35"/>
      <c r="I107" s="35"/>
      <c r="J107" s="42"/>
      <c r="K107" s="42"/>
      <c r="L107" s="42"/>
      <c r="M107" s="35"/>
      <c r="N107" s="42"/>
      <c r="O107" s="42"/>
      <c r="P107" s="42"/>
      <c r="Q107" s="35"/>
      <c r="R107" s="42"/>
      <c r="S107" s="42"/>
      <c r="T107" s="42"/>
      <c r="U107" s="35"/>
      <c r="V107" s="42"/>
      <c r="W107" s="42"/>
      <c r="X107" s="42"/>
      <c r="Y107" s="35"/>
      <c r="Z107" s="37"/>
    </row>
    <row r="108" spans="1:26" s="63" customFormat="1" ht="15" customHeight="1" x14ac:dyDescent="0.3">
      <c r="A108" s="72"/>
      <c r="B108" s="64" t="s">
        <v>119</v>
      </c>
      <c r="C108" s="35">
        <f t="shared" si="3"/>
        <v>0</v>
      </c>
      <c r="D108" s="36"/>
      <c r="E108" s="36"/>
      <c r="F108" s="36"/>
      <c r="G108" s="36"/>
      <c r="H108" s="35"/>
      <c r="I108" s="35"/>
      <c r="J108" s="42"/>
      <c r="K108" s="42"/>
      <c r="L108" s="42"/>
      <c r="M108" s="35"/>
      <c r="N108" s="42"/>
      <c r="O108" s="42"/>
      <c r="P108" s="42"/>
      <c r="Q108" s="35"/>
      <c r="R108" s="42"/>
      <c r="S108" s="42"/>
      <c r="T108" s="42"/>
      <c r="U108" s="35"/>
      <c r="V108" s="42"/>
      <c r="W108" s="42"/>
      <c r="X108" s="42"/>
      <c r="Y108" s="35"/>
      <c r="Z108" s="37"/>
    </row>
    <row r="109" spans="1:26" s="63" customFormat="1" x14ac:dyDescent="0.3">
      <c r="A109" s="72"/>
      <c r="B109" s="64" t="s">
        <v>120</v>
      </c>
      <c r="C109" s="35">
        <f t="shared" si="3"/>
        <v>0</v>
      </c>
      <c r="D109" s="36"/>
      <c r="E109" s="36"/>
      <c r="F109" s="36"/>
      <c r="G109" s="36"/>
      <c r="H109" s="35"/>
      <c r="I109" s="35"/>
      <c r="J109" s="42"/>
      <c r="K109" s="42"/>
      <c r="L109" s="42"/>
      <c r="M109" s="35"/>
      <c r="N109" s="42"/>
      <c r="O109" s="42"/>
      <c r="P109" s="66"/>
      <c r="Q109" s="35"/>
      <c r="R109" s="42"/>
      <c r="S109" s="42"/>
      <c r="T109" s="66"/>
      <c r="U109" s="35"/>
      <c r="V109" s="42"/>
      <c r="W109" s="42"/>
      <c r="X109" s="42"/>
      <c r="Y109" s="35"/>
      <c r="Z109" s="37"/>
    </row>
    <row r="110" spans="1:26" s="63" customFormat="1" ht="30.75" customHeight="1" x14ac:dyDescent="0.3">
      <c r="A110" s="72"/>
      <c r="B110" s="64" t="s">
        <v>121</v>
      </c>
      <c r="C110" s="35">
        <f t="shared" si="3"/>
        <v>0</v>
      </c>
      <c r="D110" s="36"/>
      <c r="E110" s="36"/>
      <c r="F110" s="36"/>
      <c r="G110" s="36"/>
      <c r="H110" s="35"/>
      <c r="I110" s="35"/>
      <c r="J110" s="42"/>
      <c r="K110" s="42"/>
      <c r="L110" s="42"/>
      <c r="M110" s="35"/>
      <c r="N110" s="42"/>
      <c r="O110" s="42"/>
      <c r="P110" s="42"/>
      <c r="Q110" s="35"/>
      <c r="R110" s="42"/>
      <c r="S110" s="42"/>
      <c r="T110" s="42"/>
      <c r="U110" s="35"/>
      <c r="V110" s="42"/>
      <c r="W110" s="42"/>
      <c r="X110" s="42"/>
      <c r="Y110" s="35"/>
      <c r="Z110" s="37"/>
    </row>
    <row r="111" spans="1:26" s="63" customFormat="1" ht="15" customHeight="1" x14ac:dyDescent="0.3">
      <c r="A111" s="72"/>
      <c r="B111" s="64" t="s">
        <v>122</v>
      </c>
      <c r="C111" s="35">
        <f t="shared" si="3"/>
        <v>0</v>
      </c>
      <c r="D111" s="36"/>
      <c r="E111" s="36"/>
      <c r="F111" s="36"/>
      <c r="G111" s="36"/>
      <c r="H111" s="35"/>
      <c r="I111" s="35"/>
      <c r="J111" s="42"/>
      <c r="K111" s="42"/>
      <c r="L111" s="42"/>
      <c r="M111" s="35"/>
      <c r="N111" s="42"/>
      <c r="O111" s="42"/>
      <c r="P111" s="42"/>
      <c r="Q111" s="35"/>
      <c r="R111" s="42"/>
      <c r="S111" s="42"/>
      <c r="T111" s="42"/>
      <c r="U111" s="35"/>
      <c r="V111" s="42"/>
      <c r="W111" s="42"/>
      <c r="X111" s="42"/>
      <c r="Y111" s="35"/>
      <c r="Z111" s="37"/>
    </row>
    <row r="112" spans="1:26" s="63" customFormat="1" ht="15" customHeight="1" x14ac:dyDescent="0.3">
      <c r="A112" s="72"/>
      <c r="B112" s="64" t="s">
        <v>123</v>
      </c>
      <c r="C112" s="35">
        <f t="shared" si="3"/>
        <v>0</v>
      </c>
      <c r="D112" s="36"/>
      <c r="E112" s="36"/>
      <c r="F112" s="36"/>
      <c r="G112" s="36"/>
      <c r="H112" s="35"/>
      <c r="I112" s="35"/>
      <c r="J112" s="42"/>
      <c r="K112" s="42"/>
      <c r="L112" s="42"/>
      <c r="M112" s="35"/>
      <c r="N112" s="42"/>
      <c r="O112" s="42"/>
      <c r="P112" s="42"/>
      <c r="Q112" s="35"/>
      <c r="R112" s="42"/>
      <c r="S112" s="42"/>
      <c r="T112" s="42"/>
      <c r="U112" s="35"/>
      <c r="V112" s="42"/>
      <c r="W112" s="42"/>
      <c r="X112" s="42"/>
      <c r="Y112" s="35"/>
      <c r="Z112" s="37"/>
    </row>
    <row r="113" spans="1:26" s="63" customFormat="1" ht="15" customHeight="1" x14ac:dyDescent="0.3">
      <c r="A113" s="72"/>
      <c r="B113" s="64" t="s">
        <v>124</v>
      </c>
      <c r="C113" s="35">
        <f t="shared" si="3"/>
        <v>0</v>
      </c>
      <c r="D113" s="36"/>
      <c r="E113" s="36"/>
      <c r="F113" s="36"/>
      <c r="G113" s="36"/>
      <c r="H113" s="35"/>
      <c r="I113" s="35"/>
      <c r="J113" s="42"/>
      <c r="K113" s="42"/>
      <c r="L113" s="42"/>
      <c r="M113" s="35"/>
      <c r="N113" s="42"/>
      <c r="O113" s="42"/>
      <c r="P113" s="42"/>
      <c r="Q113" s="35"/>
      <c r="R113" s="42"/>
      <c r="S113" s="42"/>
      <c r="T113" s="42"/>
      <c r="U113" s="35"/>
      <c r="V113" s="42"/>
      <c r="W113" s="42"/>
      <c r="X113" s="42"/>
      <c r="Y113" s="35"/>
      <c r="Z113" s="37"/>
    </row>
    <row r="114" spans="1:26" s="63" customFormat="1" x14ac:dyDescent="0.3">
      <c r="A114" s="72"/>
      <c r="B114" s="64" t="s">
        <v>125</v>
      </c>
      <c r="C114" s="35">
        <f t="shared" si="3"/>
        <v>0</v>
      </c>
      <c r="D114" s="36"/>
      <c r="E114" s="36"/>
      <c r="F114" s="36"/>
      <c r="G114" s="36"/>
      <c r="H114" s="35"/>
      <c r="I114" s="35"/>
      <c r="J114" s="42"/>
      <c r="K114" s="42"/>
      <c r="L114" s="42"/>
      <c r="M114" s="35"/>
      <c r="N114" s="42"/>
      <c r="O114" s="42"/>
      <c r="P114" s="42"/>
      <c r="Q114" s="35"/>
      <c r="R114" s="42"/>
      <c r="S114" s="42"/>
      <c r="T114" s="42"/>
      <c r="U114" s="35"/>
      <c r="V114" s="42"/>
      <c r="W114" s="42"/>
      <c r="X114" s="42"/>
      <c r="Y114" s="35"/>
      <c r="Z114" s="37"/>
    </row>
    <row r="115" spans="1:26" s="63" customFormat="1" ht="24" customHeight="1" x14ac:dyDescent="0.3">
      <c r="A115" s="72"/>
      <c r="B115" s="64" t="s">
        <v>126</v>
      </c>
      <c r="C115" s="35">
        <f t="shared" si="3"/>
        <v>0</v>
      </c>
      <c r="D115" s="36"/>
      <c r="E115" s="36"/>
      <c r="F115" s="36"/>
      <c r="G115" s="36"/>
      <c r="H115" s="35"/>
      <c r="I115" s="35"/>
      <c r="J115" s="42"/>
      <c r="K115" s="42"/>
      <c r="L115" s="42"/>
      <c r="M115" s="35"/>
      <c r="N115" s="42"/>
      <c r="O115" s="42"/>
      <c r="P115" s="42"/>
      <c r="Q115" s="35"/>
      <c r="R115" s="42"/>
      <c r="S115" s="42"/>
      <c r="T115" s="42"/>
      <c r="U115" s="35"/>
      <c r="V115" s="42"/>
      <c r="W115" s="42"/>
      <c r="X115" s="42"/>
      <c r="Y115" s="35"/>
      <c r="Z115" s="37"/>
    </row>
    <row r="116" spans="1:26" s="63" customFormat="1" ht="15" customHeight="1" x14ac:dyDescent="0.3">
      <c r="A116" s="72"/>
      <c r="B116" s="64" t="s">
        <v>127</v>
      </c>
      <c r="C116" s="35">
        <f t="shared" si="3"/>
        <v>0</v>
      </c>
      <c r="D116" s="36"/>
      <c r="E116" s="36"/>
      <c r="F116" s="36"/>
      <c r="G116" s="36"/>
      <c r="H116" s="35"/>
      <c r="I116" s="35"/>
      <c r="J116" s="42"/>
      <c r="K116" s="42"/>
      <c r="L116" s="42"/>
      <c r="M116" s="35"/>
      <c r="N116" s="42"/>
      <c r="O116" s="42"/>
      <c r="P116" s="42"/>
      <c r="Q116" s="35"/>
      <c r="R116" s="42"/>
      <c r="S116" s="42"/>
      <c r="T116" s="42"/>
      <c r="U116" s="35"/>
      <c r="V116" s="42"/>
      <c r="W116" s="42"/>
      <c r="X116" s="42"/>
      <c r="Y116" s="35"/>
      <c r="Z116" s="37"/>
    </row>
    <row r="117" spans="1:26" s="63" customFormat="1" ht="15" customHeight="1" x14ac:dyDescent="0.3">
      <c r="A117" s="72"/>
      <c r="B117" s="64" t="s">
        <v>128</v>
      </c>
      <c r="C117" s="35">
        <f t="shared" si="3"/>
        <v>0</v>
      </c>
      <c r="D117" s="36"/>
      <c r="E117" s="36"/>
      <c r="F117" s="36"/>
      <c r="G117" s="36"/>
      <c r="H117" s="35"/>
      <c r="I117" s="35"/>
      <c r="J117" s="42"/>
      <c r="K117" s="42"/>
      <c r="L117" s="42"/>
      <c r="M117" s="35"/>
      <c r="N117" s="42"/>
      <c r="O117" s="42"/>
      <c r="P117" s="42"/>
      <c r="Q117" s="35"/>
      <c r="R117" s="42"/>
      <c r="S117" s="42"/>
      <c r="T117" s="42"/>
      <c r="U117" s="35"/>
      <c r="V117" s="42"/>
      <c r="W117" s="42"/>
      <c r="X117" s="42"/>
      <c r="Y117" s="35"/>
      <c r="Z117" s="37"/>
    </row>
    <row r="118" spans="1:26" s="63" customFormat="1" ht="22.5" customHeight="1" x14ac:dyDescent="0.3">
      <c r="A118" s="72"/>
      <c r="B118" s="64" t="s">
        <v>129</v>
      </c>
      <c r="C118" s="35">
        <f t="shared" si="3"/>
        <v>0</v>
      </c>
      <c r="D118" s="36"/>
      <c r="E118" s="36"/>
      <c r="F118" s="36"/>
      <c r="G118" s="36"/>
      <c r="H118" s="35"/>
      <c r="I118" s="35"/>
      <c r="J118" s="42"/>
      <c r="K118" s="42"/>
      <c r="L118" s="42"/>
      <c r="M118" s="35"/>
      <c r="N118" s="42"/>
      <c r="O118" s="42"/>
      <c r="P118" s="42"/>
      <c r="Q118" s="35"/>
      <c r="R118" s="42"/>
      <c r="S118" s="42"/>
      <c r="T118" s="42"/>
      <c r="U118" s="35"/>
      <c r="V118" s="42"/>
      <c r="W118" s="42"/>
      <c r="X118" s="42"/>
      <c r="Y118" s="35"/>
      <c r="Z118" s="37"/>
    </row>
    <row r="119" spans="1:26" s="63" customFormat="1" x14ac:dyDescent="0.3">
      <c r="A119" s="72"/>
      <c r="B119" s="64" t="s">
        <v>130</v>
      </c>
      <c r="C119" s="35">
        <f t="shared" si="3"/>
        <v>0</v>
      </c>
      <c r="D119" s="36"/>
      <c r="E119" s="36"/>
      <c r="F119" s="36"/>
      <c r="G119" s="36"/>
      <c r="H119" s="35"/>
      <c r="I119" s="35"/>
      <c r="J119" s="42"/>
      <c r="K119" s="42"/>
      <c r="L119" s="42"/>
      <c r="M119" s="35"/>
      <c r="N119" s="42"/>
      <c r="O119" s="42"/>
      <c r="P119" s="66"/>
      <c r="Q119" s="35"/>
      <c r="R119" s="42"/>
      <c r="S119" s="42"/>
      <c r="T119" s="66"/>
      <c r="U119" s="35"/>
      <c r="V119" s="42"/>
      <c r="W119" s="42"/>
      <c r="X119" s="42"/>
      <c r="Y119" s="35"/>
      <c r="Z119" s="37"/>
    </row>
    <row r="120" spans="1:26" s="63" customFormat="1" ht="15" customHeight="1" x14ac:dyDescent="0.3">
      <c r="A120" s="72"/>
      <c r="B120" s="64" t="s">
        <v>131</v>
      </c>
      <c r="C120" s="35">
        <f t="shared" si="3"/>
        <v>0</v>
      </c>
      <c r="D120" s="36"/>
      <c r="E120" s="36"/>
      <c r="F120" s="36"/>
      <c r="G120" s="36"/>
      <c r="H120" s="35"/>
      <c r="I120" s="35"/>
      <c r="J120" s="42"/>
      <c r="K120" s="42"/>
      <c r="L120" s="42"/>
      <c r="M120" s="35"/>
      <c r="N120" s="42"/>
      <c r="O120" s="42"/>
      <c r="P120" s="42"/>
      <c r="Q120" s="35"/>
      <c r="R120" s="42"/>
      <c r="S120" s="42"/>
      <c r="T120" s="42"/>
      <c r="U120" s="35"/>
      <c r="V120" s="42"/>
      <c r="W120" s="42"/>
      <c r="X120" s="36"/>
      <c r="Y120" s="35"/>
      <c r="Z120" s="37"/>
    </row>
    <row r="121" spans="1:26" s="63" customFormat="1" ht="24" customHeight="1" x14ac:dyDescent="0.3">
      <c r="A121" s="72"/>
      <c r="B121" s="64" t="s">
        <v>132</v>
      </c>
      <c r="C121" s="35">
        <f t="shared" si="3"/>
        <v>0</v>
      </c>
      <c r="D121" s="36"/>
      <c r="E121" s="36"/>
      <c r="F121" s="36"/>
      <c r="G121" s="36"/>
      <c r="H121" s="35"/>
      <c r="I121" s="35"/>
      <c r="J121" s="42"/>
      <c r="K121" s="42"/>
      <c r="L121" s="42"/>
      <c r="M121" s="35"/>
      <c r="N121" s="42"/>
      <c r="O121" s="42"/>
      <c r="P121" s="66"/>
      <c r="Q121" s="35"/>
      <c r="R121" s="42"/>
      <c r="S121" s="42"/>
      <c r="T121" s="42"/>
      <c r="U121" s="35"/>
      <c r="V121" s="42"/>
      <c r="W121" s="42"/>
      <c r="X121" s="42"/>
      <c r="Y121" s="35"/>
      <c r="Z121" s="37"/>
    </row>
    <row r="122" spans="1:26" s="63" customFormat="1" ht="15" customHeight="1" x14ac:dyDescent="0.3">
      <c r="A122" s="72"/>
      <c r="B122" s="75" t="s">
        <v>133</v>
      </c>
      <c r="C122" s="35">
        <f t="shared" si="3"/>
        <v>0</v>
      </c>
      <c r="D122" s="36"/>
      <c r="E122" s="36"/>
      <c r="F122" s="36"/>
      <c r="G122" s="36"/>
      <c r="H122" s="35"/>
      <c r="I122" s="35"/>
      <c r="J122" s="42"/>
      <c r="K122" s="42"/>
      <c r="L122" s="42"/>
      <c r="M122" s="35"/>
      <c r="N122" s="42"/>
      <c r="O122" s="42"/>
      <c r="P122" s="42"/>
      <c r="Q122" s="35"/>
      <c r="R122" s="42"/>
      <c r="S122" s="42"/>
      <c r="T122" s="66"/>
      <c r="U122" s="35"/>
      <c r="V122" s="42"/>
      <c r="W122" s="42"/>
      <c r="X122" s="42"/>
      <c r="Y122" s="35"/>
      <c r="Z122" s="37"/>
    </row>
    <row r="123" spans="1:26" s="63" customFormat="1" ht="16.5" customHeight="1" x14ac:dyDescent="0.3">
      <c r="A123" s="72"/>
      <c r="B123" s="71"/>
      <c r="C123" s="35">
        <f t="shared" si="3"/>
        <v>0</v>
      </c>
      <c r="D123" s="36"/>
      <c r="E123" s="36"/>
      <c r="F123" s="36"/>
      <c r="G123" s="36"/>
      <c r="H123" s="35"/>
      <c r="I123" s="35"/>
      <c r="J123" s="42"/>
      <c r="K123" s="42"/>
      <c r="L123" s="42"/>
      <c r="M123" s="35"/>
      <c r="N123" s="42"/>
      <c r="O123" s="42"/>
      <c r="P123" s="66"/>
      <c r="Q123" s="35"/>
      <c r="R123" s="42"/>
      <c r="S123" s="42"/>
      <c r="T123" s="42"/>
      <c r="U123" s="35"/>
      <c r="V123" s="42"/>
      <c r="W123" s="42"/>
      <c r="X123" s="42"/>
      <c r="Y123" s="35"/>
      <c r="Z123" s="37"/>
    </row>
    <row r="124" spans="1:26" s="63" customFormat="1" ht="16.5" customHeight="1" x14ac:dyDescent="0.3">
      <c r="A124" s="72"/>
      <c r="B124" s="71"/>
      <c r="C124" s="35">
        <f t="shared" si="3"/>
        <v>0</v>
      </c>
      <c r="D124" s="36"/>
      <c r="E124" s="36"/>
      <c r="F124" s="36"/>
      <c r="G124" s="36"/>
      <c r="H124" s="35"/>
      <c r="I124" s="35"/>
      <c r="J124" s="42"/>
      <c r="K124" s="42"/>
      <c r="L124" s="42"/>
      <c r="M124" s="35"/>
      <c r="N124" s="42"/>
      <c r="O124" s="42"/>
      <c r="P124" s="66"/>
      <c r="Q124" s="35"/>
      <c r="R124" s="42"/>
      <c r="S124" s="42"/>
      <c r="T124" s="42"/>
      <c r="U124" s="35"/>
      <c r="V124" s="42"/>
      <c r="W124" s="42"/>
      <c r="X124" s="42"/>
      <c r="Y124" s="35"/>
      <c r="Z124" s="37"/>
    </row>
    <row r="125" spans="1:26" s="63" customFormat="1" ht="16.5" customHeight="1" x14ac:dyDescent="0.3">
      <c r="A125" s="72"/>
      <c r="B125" s="71"/>
      <c r="C125" s="35">
        <f t="shared" si="3"/>
        <v>0</v>
      </c>
      <c r="D125" s="36"/>
      <c r="E125" s="36"/>
      <c r="F125" s="36"/>
      <c r="G125" s="36"/>
      <c r="H125" s="35"/>
      <c r="I125" s="35"/>
      <c r="J125" s="42"/>
      <c r="K125" s="42"/>
      <c r="L125" s="42"/>
      <c r="M125" s="35"/>
      <c r="N125" s="42"/>
      <c r="O125" s="42"/>
      <c r="P125" s="66"/>
      <c r="Q125" s="35"/>
      <c r="R125" s="42"/>
      <c r="S125" s="42"/>
      <c r="T125" s="42"/>
      <c r="U125" s="35"/>
      <c r="V125" s="42"/>
      <c r="W125" s="42"/>
      <c r="X125" s="42"/>
      <c r="Y125" s="35"/>
      <c r="Z125" s="37"/>
    </row>
    <row r="126" spans="1:26" s="63" customFormat="1" ht="15.75" customHeight="1" x14ac:dyDescent="0.3">
      <c r="A126" s="72"/>
      <c r="B126" s="71"/>
      <c r="C126" s="35">
        <f t="shared" si="3"/>
        <v>0</v>
      </c>
      <c r="D126" s="36"/>
      <c r="E126" s="36"/>
      <c r="F126" s="36"/>
      <c r="G126" s="36"/>
      <c r="H126" s="35"/>
      <c r="I126" s="35"/>
      <c r="J126" s="42"/>
      <c r="K126" s="42"/>
      <c r="L126" s="42"/>
      <c r="M126" s="35"/>
      <c r="N126" s="42"/>
      <c r="O126" s="42"/>
      <c r="P126" s="66"/>
      <c r="Q126" s="35"/>
      <c r="R126" s="42"/>
      <c r="S126" s="42"/>
      <c r="T126" s="42"/>
      <c r="U126" s="35"/>
      <c r="V126" s="42"/>
      <c r="W126" s="42"/>
      <c r="X126" s="42"/>
      <c r="Y126" s="35"/>
      <c r="Z126" s="37"/>
    </row>
    <row r="127" spans="1:26" s="63" customFormat="1" ht="15" customHeight="1" x14ac:dyDescent="0.3">
      <c r="A127" s="72"/>
      <c r="B127" s="154"/>
      <c r="C127" s="35">
        <f t="shared" si="3"/>
        <v>0</v>
      </c>
      <c r="D127" s="36"/>
      <c r="E127" s="36"/>
      <c r="F127" s="36"/>
      <c r="G127" s="36"/>
      <c r="H127" s="35"/>
      <c r="I127" s="35"/>
      <c r="J127" s="42"/>
      <c r="K127" s="42"/>
      <c r="L127" s="42"/>
      <c r="M127" s="35"/>
      <c r="N127" s="42"/>
      <c r="O127" s="42"/>
      <c r="P127" s="42"/>
      <c r="Q127" s="35"/>
      <c r="R127" s="42"/>
      <c r="S127" s="42"/>
      <c r="T127" s="66"/>
      <c r="U127" s="35"/>
      <c r="V127" s="42"/>
      <c r="W127" s="42"/>
      <c r="X127" s="42"/>
      <c r="Y127" s="35"/>
      <c r="Z127" s="37"/>
    </row>
    <row r="128" spans="1:26" s="63" customFormat="1" ht="19.5" customHeight="1" x14ac:dyDescent="0.3">
      <c r="A128" s="60">
        <v>262</v>
      </c>
      <c r="B128" s="76" t="s">
        <v>134</v>
      </c>
      <c r="C128" s="35">
        <f t="shared" si="3"/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7"/>
    </row>
    <row r="129" spans="1:27" s="74" customFormat="1" ht="15" customHeight="1" x14ac:dyDescent="0.3">
      <c r="A129" s="73"/>
      <c r="B129" s="57" t="s">
        <v>37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7"/>
    </row>
    <row r="130" spans="1:27" s="63" customFormat="1" ht="15" customHeight="1" x14ac:dyDescent="0.3">
      <c r="A130" s="72"/>
      <c r="B130" s="77"/>
      <c r="C130" s="35">
        <f t="shared" ref="C130:C135" si="4">SUM(D130:G130)</f>
        <v>0</v>
      </c>
      <c r="D130" s="36"/>
      <c r="E130" s="36"/>
      <c r="F130" s="36"/>
      <c r="G130" s="36"/>
      <c r="H130" s="35"/>
      <c r="I130" s="35"/>
      <c r="J130" s="42"/>
      <c r="K130" s="42"/>
      <c r="L130" s="42"/>
      <c r="M130" s="35"/>
      <c r="N130" s="42"/>
      <c r="O130" s="42"/>
      <c r="P130" s="42"/>
      <c r="Q130" s="35"/>
      <c r="R130" s="42"/>
      <c r="S130" s="42"/>
      <c r="T130" s="42"/>
      <c r="U130" s="35"/>
      <c r="V130" s="42"/>
      <c r="W130" s="42"/>
      <c r="X130" s="42"/>
      <c r="Y130" s="35"/>
      <c r="Z130" s="37"/>
    </row>
    <row r="131" spans="1:27" s="63" customFormat="1" ht="15" customHeight="1" x14ac:dyDescent="0.3">
      <c r="A131" s="72"/>
      <c r="B131" s="77"/>
      <c r="C131" s="35">
        <f t="shared" si="4"/>
        <v>0</v>
      </c>
      <c r="D131" s="36"/>
      <c r="E131" s="36"/>
      <c r="F131" s="36"/>
      <c r="G131" s="36"/>
      <c r="H131" s="35"/>
      <c r="I131" s="35"/>
      <c r="J131" s="42"/>
      <c r="K131" s="42"/>
      <c r="L131" s="42"/>
      <c r="M131" s="35"/>
      <c r="N131" s="42"/>
      <c r="O131" s="42"/>
      <c r="P131" s="42"/>
      <c r="Q131" s="35"/>
      <c r="R131" s="42"/>
      <c r="S131" s="42"/>
      <c r="T131" s="42"/>
      <c r="U131" s="35"/>
      <c r="V131" s="42"/>
      <c r="W131" s="42"/>
      <c r="X131" s="42"/>
      <c r="Y131" s="35"/>
      <c r="Z131" s="37"/>
    </row>
    <row r="132" spans="1:27" s="63" customFormat="1" ht="15" customHeight="1" x14ac:dyDescent="0.3">
      <c r="A132" s="72"/>
      <c r="B132" s="77"/>
      <c r="C132" s="35">
        <f t="shared" si="4"/>
        <v>0</v>
      </c>
      <c r="D132" s="36"/>
      <c r="E132" s="36"/>
      <c r="F132" s="36"/>
      <c r="G132" s="36"/>
      <c r="H132" s="35"/>
      <c r="I132" s="35"/>
      <c r="J132" s="42"/>
      <c r="K132" s="42"/>
      <c r="L132" s="42"/>
      <c r="M132" s="35"/>
      <c r="N132" s="42"/>
      <c r="O132" s="42"/>
      <c r="P132" s="42"/>
      <c r="Q132" s="35"/>
      <c r="R132" s="42"/>
      <c r="S132" s="42"/>
      <c r="T132" s="42"/>
      <c r="U132" s="35"/>
      <c r="V132" s="42"/>
      <c r="W132" s="42"/>
      <c r="X132" s="42"/>
      <c r="Y132" s="35"/>
      <c r="Z132" s="37"/>
    </row>
    <row r="133" spans="1:27" s="63" customFormat="1" ht="15" customHeight="1" x14ac:dyDescent="0.3">
      <c r="A133" s="72"/>
      <c r="B133" s="77"/>
      <c r="C133" s="35">
        <f t="shared" si="4"/>
        <v>0</v>
      </c>
      <c r="D133" s="36"/>
      <c r="E133" s="36"/>
      <c r="F133" s="36"/>
      <c r="G133" s="36"/>
      <c r="H133" s="35"/>
      <c r="I133" s="35"/>
      <c r="J133" s="42"/>
      <c r="K133" s="42"/>
      <c r="L133" s="42"/>
      <c r="M133" s="35"/>
      <c r="N133" s="42"/>
      <c r="O133" s="42"/>
      <c r="P133" s="42"/>
      <c r="Q133" s="35"/>
      <c r="R133" s="42"/>
      <c r="S133" s="42"/>
      <c r="T133" s="42"/>
      <c r="U133" s="35"/>
      <c r="V133" s="42"/>
      <c r="W133" s="42"/>
      <c r="X133" s="42"/>
      <c r="Y133" s="35"/>
      <c r="Z133" s="37"/>
    </row>
    <row r="134" spans="1:27" s="63" customFormat="1" ht="15" customHeight="1" x14ac:dyDescent="0.3">
      <c r="A134" s="72"/>
      <c r="B134" s="77"/>
      <c r="C134" s="35">
        <f t="shared" si="4"/>
        <v>0</v>
      </c>
      <c r="D134" s="36"/>
      <c r="E134" s="36"/>
      <c r="F134" s="36"/>
      <c r="G134" s="36"/>
      <c r="H134" s="35"/>
      <c r="I134" s="35"/>
      <c r="J134" s="42"/>
      <c r="K134" s="42"/>
      <c r="L134" s="42"/>
      <c r="M134" s="35"/>
      <c r="N134" s="42"/>
      <c r="O134" s="42"/>
      <c r="P134" s="42"/>
      <c r="Q134" s="35"/>
      <c r="R134" s="42"/>
      <c r="S134" s="42"/>
      <c r="T134" s="42"/>
      <c r="U134" s="35"/>
      <c r="V134" s="42"/>
      <c r="W134" s="42"/>
      <c r="X134" s="42"/>
      <c r="Y134" s="35"/>
      <c r="Z134" s="37"/>
    </row>
    <row r="135" spans="1:27" s="44" customFormat="1" x14ac:dyDescent="0.3">
      <c r="A135" s="43">
        <v>290</v>
      </c>
      <c r="B135" s="43" t="s">
        <v>135</v>
      </c>
      <c r="C135" s="35">
        <f t="shared" si="4"/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7"/>
      <c r="AA135" s="78"/>
    </row>
    <row r="136" spans="1:27" s="47" customFormat="1" x14ac:dyDescent="0.3">
      <c r="A136" s="45"/>
      <c r="B136" s="45" t="s">
        <v>37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7"/>
    </row>
    <row r="137" spans="1:27" s="1" customFormat="1" x14ac:dyDescent="0.3">
      <c r="A137" s="403"/>
      <c r="B137" s="79" t="s">
        <v>136</v>
      </c>
      <c r="C137" s="35">
        <f t="shared" ref="C137:C145" si="5">SUM(D137:G137)</f>
        <v>0</v>
      </c>
      <c r="D137" s="36"/>
      <c r="E137" s="36"/>
      <c r="F137" s="36"/>
      <c r="G137" s="36"/>
      <c r="H137" s="35"/>
      <c r="I137" s="35"/>
      <c r="J137" s="42"/>
      <c r="K137" s="42"/>
      <c r="L137" s="42"/>
      <c r="M137" s="35"/>
      <c r="N137" s="42"/>
      <c r="O137" s="42"/>
      <c r="P137" s="42"/>
      <c r="Q137" s="35"/>
      <c r="R137" s="42"/>
      <c r="S137" s="42"/>
      <c r="T137" s="42"/>
      <c r="U137" s="35"/>
      <c r="V137" s="42"/>
      <c r="W137" s="42"/>
      <c r="X137" s="42"/>
      <c r="Y137" s="35"/>
      <c r="Z137" s="37"/>
      <c r="AA137" s="78"/>
    </row>
    <row r="138" spans="1:27" s="1" customFormat="1" ht="12.75" customHeight="1" x14ac:dyDescent="0.3">
      <c r="A138" s="403"/>
      <c r="B138" s="79" t="s">
        <v>137</v>
      </c>
      <c r="C138" s="35">
        <f t="shared" si="5"/>
        <v>0</v>
      </c>
      <c r="D138" s="36"/>
      <c r="E138" s="36"/>
      <c r="F138" s="36"/>
      <c r="G138" s="36"/>
      <c r="H138" s="35"/>
      <c r="I138" s="35"/>
      <c r="J138" s="42"/>
      <c r="K138" s="42"/>
      <c r="L138" s="42"/>
      <c r="M138" s="35"/>
      <c r="N138" s="42"/>
      <c r="O138" s="42"/>
      <c r="P138" s="42"/>
      <c r="Q138" s="35"/>
      <c r="R138" s="42"/>
      <c r="S138" s="42"/>
      <c r="T138" s="42"/>
      <c r="U138" s="35"/>
      <c r="V138" s="42"/>
      <c r="W138" s="42"/>
      <c r="X138" s="42"/>
      <c r="Y138" s="35"/>
      <c r="Z138" s="37"/>
      <c r="AA138" s="78"/>
    </row>
    <row r="139" spans="1:27" s="1" customFormat="1" ht="12.75" customHeight="1" x14ac:dyDescent="0.3">
      <c r="A139" s="403"/>
      <c r="B139" s="79" t="s">
        <v>138</v>
      </c>
      <c r="C139" s="35">
        <f t="shared" si="5"/>
        <v>0</v>
      </c>
      <c r="D139" s="36"/>
      <c r="E139" s="36"/>
      <c r="F139" s="36"/>
      <c r="G139" s="36"/>
      <c r="H139" s="35"/>
      <c r="I139" s="35"/>
      <c r="J139" s="42"/>
      <c r="K139" s="42"/>
      <c r="L139" s="42"/>
      <c r="M139" s="35"/>
      <c r="N139" s="42"/>
      <c r="O139" s="42"/>
      <c r="P139" s="42"/>
      <c r="Q139" s="35"/>
      <c r="R139" s="42"/>
      <c r="S139" s="42"/>
      <c r="T139" s="42"/>
      <c r="U139" s="35"/>
      <c r="V139" s="42"/>
      <c r="W139" s="42"/>
      <c r="X139" s="42"/>
      <c r="Y139" s="35"/>
      <c r="Z139" s="37"/>
      <c r="AA139" s="78"/>
    </row>
    <row r="140" spans="1:27" s="1" customFormat="1" x14ac:dyDescent="0.3">
      <c r="A140" s="403"/>
      <c r="B140" s="79" t="s">
        <v>139</v>
      </c>
      <c r="C140" s="35">
        <f t="shared" si="5"/>
        <v>0</v>
      </c>
      <c r="D140" s="36"/>
      <c r="E140" s="36"/>
      <c r="F140" s="36"/>
      <c r="G140" s="36"/>
      <c r="H140" s="35"/>
      <c r="I140" s="35"/>
      <c r="J140" s="42"/>
      <c r="K140" s="42"/>
      <c r="L140" s="42"/>
      <c r="M140" s="35"/>
      <c r="N140" s="42"/>
      <c r="O140" s="42"/>
      <c r="P140" s="42"/>
      <c r="Q140" s="35"/>
      <c r="R140" s="42"/>
      <c r="S140" s="42"/>
      <c r="T140" s="42"/>
      <c r="U140" s="35"/>
      <c r="V140" s="42"/>
      <c r="W140" s="42"/>
      <c r="X140" s="42"/>
      <c r="Y140" s="35"/>
      <c r="Z140" s="37"/>
      <c r="AA140" s="78"/>
    </row>
    <row r="141" spans="1:27" s="1" customFormat="1" x14ac:dyDescent="0.3">
      <c r="A141" s="403"/>
      <c r="B141" s="79" t="s">
        <v>140</v>
      </c>
      <c r="C141" s="35">
        <f t="shared" si="5"/>
        <v>0</v>
      </c>
      <c r="D141" s="36"/>
      <c r="E141" s="36"/>
      <c r="F141" s="36"/>
      <c r="G141" s="36"/>
      <c r="H141" s="35"/>
      <c r="I141" s="35"/>
      <c r="J141" s="42"/>
      <c r="K141" s="42"/>
      <c r="L141" s="42"/>
      <c r="M141" s="35"/>
      <c r="N141" s="42"/>
      <c r="O141" s="42"/>
      <c r="P141" s="42"/>
      <c r="Q141" s="35"/>
      <c r="R141" s="42"/>
      <c r="S141" s="42"/>
      <c r="T141" s="42"/>
      <c r="U141" s="35"/>
      <c r="V141" s="42"/>
      <c r="W141" s="42"/>
      <c r="X141" s="42"/>
      <c r="Y141" s="35"/>
      <c r="Z141" s="37"/>
      <c r="AA141" s="78"/>
    </row>
    <row r="142" spans="1:27" s="1" customFormat="1" ht="12.75" customHeight="1" x14ac:dyDescent="0.3">
      <c r="A142" s="403"/>
      <c r="B142" s="79" t="s">
        <v>141</v>
      </c>
      <c r="C142" s="35">
        <f t="shared" si="5"/>
        <v>0</v>
      </c>
      <c r="D142" s="36"/>
      <c r="E142" s="36"/>
      <c r="F142" s="36"/>
      <c r="G142" s="36"/>
      <c r="H142" s="35"/>
      <c r="I142" s="35"/>
      <c r="J142" s="42"/>
      <c r="K142" s="42"/>
      <c r="L142" s="42"/>
      <c r="M142" s="35"/>
      <c r="N142" s="42"/>
      <c r="O142" s="42"/>
      <c r="P142" s="42"/>
      <c r="Q142" s="35"/>
      <c r="R142" s="42"/>
      <c r="S142" s="42"/>
      <c r="T142" s="42"/>
      <c r="U142" s="35"/>
      <c r="V142" s="42"/>
      <c r="W142" s="42"/>
      <c r="X142" s="42"/>
      <c r="Y142" s="35"/>
      <c r="Z142" s="37"/>
      <c r="AA142" s="78"/>
    </row>
    <row r="143" spans="1:27" s="1" customFormat="1" x14ac:dyDescent="0.3">
      <c r="A143" s="403"/>
      <c r="B143" s="59"/>
      <c r="C143" s="35">
        <f t="shared" si="5"/>
        <v>0</v>
      </c>
      <c r="D143" s="36"/>
      <c r="E143" s="36"/>
      <c r="F143" s="36"/>
      <c r="G143" s="36"/>
      <c r="H143" s="35"/>
      <c r="I143" s="35"/>
      <c r="J143" s="42"/>
      <c r="K143" s="42"/>
      <c r="L143" s="42"/>
      <c r="M143" s="35"/>
      <c r="N143" s="42"/>
      <c r="O143" s="42"/>
      <c r="P143" s="42"/>
      <c r="Q143" s="35"/>
      <c r="R143" s="42"/>
      <c r="S143" s="42"/>
      <c r="T143" s="42"/>
      <c r="U143" s="35"/>
      <c r="V143" s="42"/>
      <c r="W143" s="42"/>
      <c r="X143" s="42"/>
      <c r="Y143" s="35"/>
      <c r="Z143" s="37"/>
      <c r="AA143" s="78"/>
    </row>
    <row r="144" spans="1:27" s="1" customFormat="1" ht="12.75" customHeight="1" x14ac:dyDescent="0.3">
      <c r="A144" s="403"/>
      <c r="B144" s="59"/>
      <c r="C144" s="35">
        <f t="shared" si="5"/>
        <v>0</v>
      </c>
      <c r="D144" s="36"/>
      <c r="E144" s="36"/>
      <c r="F144" s="36"/>
      <c r="G144" s="36"/>
      <c r="H144" s="35"/>
      <c r="I144" s="35"/>
      <c r="J144" s="42"/>
      <c r="K144" s="42"/>
      <c r="L144" s="42"/>
      <c r="M144" s="35"/>
      <c r="N144" s="42"/>
      <c r="O144" s="42"/>
      <c r="P144" s="42"/>
      <c r="Q144" s="35"/>
      <c r="R144" s="42"/>
      <c r="S144" s="42"/>
      <c r="T144" s="42"/>
      <c r="U144" s="35"/>
      <c r="V144" s="42"/>
      <c r="W144" s="42"/>
      <c r="X144" s="42"/>
      <c r="Y144" s="35"/>
      <c r="Z144" s="37"/>
      <c r="AA144" s="78"/>
    </row>
    <row r="145" spans="1:27" s="38" customFormat="1" ht="26.4" x14ac:dyDescent="0.3">
      <c r="A145" s="39">
        <v>310</v>
      </c>
      <c r="B145" s="39" t="s">
        <v>142</v>
      </c>
      <c r="C145" s="35">
        <f t="shared" si="5"/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7"/>
      <c r="AA145" s="78"/>
    </row>
    <row r="146" spans="1:27" s="38" customFormat="1" x14ac:dyDescent="0.3">
      <c r="A146" s="40"/>
      <c r="B146" s="45" t="s">
        <v>37</v>
      </c>
      <c r="C146" s="35"/>
      <c r="D146" s="36"/>
      <c r="E146" s="36"/>
      <c r="F146" s="36"/>
      <c r="G146" s="36"/>
      <c r="H146" s="35"/>
      <c r="I146" s="35"/>
      <c r="J146" s="42"/>
      <c r="K146" s="42"/>
      <c r="L146" s="42"/>
      <c r="M146" s="35"/>
      <c r="N146" s="42"/>
      <c r="O146" s="42"/>
      <c r="P146" s="42"/>
      <c r="Q146" s="35"/>
      <c r="R146" s="42"/>
      <c r="S146" s="42"/>
      <c r="T146" s="42"/>
      <c r="U146" s="35"/>
      <c r="V146" s="42"/>
      <c r="W146" s="42"/>
      <c r="X146" s="42"/>
      <c r="Y146" s="35"/>
      <c r="Z146" s="37"/>
      <c r="AA146" s="78"/>
    </row>
    <row r="147" spans="1:27" s="38" customFormat="1" x14ac:dyDescent="0.3">
      <c r="A147" s="40"/>
      <c r="B147" s="40" t="s">
        <v>143</v>
      </c>
      <c r="C147" s="35">
        <f>SUM(D147:G147)</f>
        <v>0</v>
      </c>
      <c r="D147" s="36"/>
      <c r="E147" s="36"/>
      <c r="F147" s="36"/>
      <c r="G147" s="36"/>
      <c r="H147" s="35"/>
      <c r="I147" s="35"/>
      <c r="J147" s="42"/>
      <c r="K147" s="42"/>
      <c r="L147" s="42"/>
      <c r="M147" s="35"/>
      <c r="N147" s="42"/>
      <c r="O147" s="42"/>
      <c r="P147" s="42"/>
      <c r="Q147" s="35"/>
      <c r="R147" s="42"/>
      <c r="S147" s="42"/>
      <c r="T147" s="42"/>
      <c r="U147" s="35"/>
      <c r="V147" s="42"/>
      <c r="W147" s="42"/>
      <c r="X147" s="42"/>
      <c r="Y147" s="35"/>
      <c r="Z147" s="37"/>
      <c r="AA147" s="78"/>
    </row>
    <row r="148" spans="1:27" s="38" customFormat="1" x14ac:dyDescent="0.3">
      <c r="A148" s="40"/>
      <c r="B148" s="40" t="s">
        <v>144</v>
      </c>
      <c r="C148" s="35">
        <f>SUM(D148:G148)</f>
        <v>0</v>
      </c>
      <c r="D148" s="36"/>
      <c r="E148" s="36"/>
      <c r="F148" s="36"/>
      <c r="G148" s="36"/>
      <c r="H148" s="35"/>
      <c r="I148" s="35"/>
      <c r="J148" s="42"/>
      <c r="K148" s="42"/>
      <c r="L148" s="42"/>
      <c r="M148" s="35"/>
      <c r="N148" s="42"/>
      <c r="O148" s="42"/>
      <c r="P148" s="42"/>
      <c r="Q148" s="35"/>
      <c r="R148" s="42"/>
      <c r="S148" s="42"/>
      <c r="T148" s="42"/>
      <c r="U148" s="35"/>
      <c r="V148" s="42"/>
      <c r="W148" s="42"/>
      <c r="X148" s="42"/>
      <c r="Y148" s="35"/>
      <c r="Z148" s="37"/>
      <c r="AA148" s="78"/>
    </row>
    <row r="149" spans="1:27" s="38" customFormat="1" x14ac:dyDescent="0.3">
      <c r="A149" s="40"/>
      <c r="B149" s="80"/>
      <c r="C149" s="35">
        <f>SUM(D149:G149)</f>
        <v>0</v>
      </c>
      <c r="D149" s="36"/>
      <c r="E149" s="36"/>
      <c r="F149" s="36"/>
      <c r="G149" s="36"/>
      <c r="H149" s="35"/>
      <c r="I149" s="35"/>
      <c r="J149" s="42"/>
      <c r="K149" s="42"/>
      <c r="L149" s="42"/>
      <c r="M149" s="35"/>
      <c r="N149" s="42"/>
      <c r="O149" s="42"/>
      <c r="P149" s="42"/>
      <c r="Q149" s="35"/>
      <c r="R149" s="42"/>
      <c r="S149" s="42"/>
      <c r="T149" s="42"/>
      <c r="U149" s="35"/>
      <c r="V149" s="42"/>
      <c r="W149" s="42"/>
      <c r="X149" s="42"/>
      <c r="Y149" s="35"/>
      <c r="Z149" s="37"/>
      <c r="AA149" s="78"/>
    </row>
    <row r="150" spans="1:27" s="38" customFormat="1" x14ac:dyDescent="0.3">
      <c r="A150" s="40"/>
      <c r="B150" s="80"/>
      <c r="C150" s="35">
        <f>SUM(D150:G150)</f>
        <v>0</v>
      </c>
      <c r="D150" s="36"/>
      <c r="E150" s="36"/>
      <c r="F150" s="36"/>
      <c r="G150" s="36"/>
      <c r="H150" s="35"/>
      <c r="I150" s="35"/>
      <c r="J150" s="42"/>
      <c r="K150" s="42"/>
      <c r="L150" s="42"/>
      <c r="M150" s="35"/>
      <c r="N150" s="42"/>
      <c r="O150" s="42"/>
      <c r="P150" s="42"/>
      <c r="Q150" s="35"/>
      <c r="R150" s="42"/>
      <c r="S150" s="42"/>
      <c r="T150" s="42"/>
      <c r="U150" s="35"/>
      <c r="V150" s="42"/>
      <c r="W150" s="42"/>
      <c r="X150" s="42"/>
      <c r="Y150" s="35"/>
      <c r="Z150" s="37"/>
      <c r="AA150" s="78"/>
    </row>
    <row r="151" spans="1:27" s="38" customFormat="1" x14ac:dyDescent="0.3">
      <c r="A151" s="40"/>
      <c r="B151" s="80"/>
      <c r="C151" s="35">
        <f>SUM(D151:G151)</f>
        <v>0</v>
      </c>
      <c r="D151" s="36"/>
      <c r="E151" s="36"/>
      <c r="F151" s="36"/>
      <c r="G151" s="36"/>
      <c r="H151" s="35"/>
      <c r="I151" s="35"/>
      <c r="J151" s="42"/>
      <c r="K151" s="42"/>
      <c r="L151" s="42"/>
      <c r="M151" s="35"/>
      <c r="N151" s="42"/>
      <c r="O151" s="42"/>
      <c r="P151" s="42"/>
      <c r="Q151" s="35"/>
      <c r="R151" s="42"/>
      <c r="S151" s="42"/>
      <c r="T151" s="42"/>
      <c r="U151" s="35"/>
      <c r="V151" s="42"/>
      <c r="W151" s="42"/>
      <c r="X151" s="42"/>
      <c r="Y151" s="35"/>
      <c r="Z151" s="37"/>
      <c r="AA151" s="78"/>
    </row>
    <row r="152" spans="1:27" s="38" customFormat="1" x14ac:dyDescent="0.3">
      <c r="A152" s="40"/>
      <c r="B152" s="81"/>
      <c r="C152" s="35"/>
      <c r="D152" s="36"/>
      <c r="E152" s="36"/>
      <c r="F152" s="36"/>
      <c r="G152" s="36"/>
      <c r="H152" s="35"/>
      <c r="I152" s="35"/>
      <c r="J152" s="42"/>
      <c r="K152" s="42"/>
      <c r="L152" s="42"/>
      <c r="M152" s="35"/>
      <c r="N152" s="42"/>
      <c r="O152" s="42"/>
      <c r="P152" s="42"/>
      <c r="Q152" s="35"/>
      <c r="R152" s="42"/>
      <c r="S152" s="42"/>
      <c r="T152" s="42"/>
      <c r="U152" s="35"/>
      <c r="V152" s="42"/>
      <c r="W152" s="42"/>
      <c r="X152" s="42"/>
      <c r="Y152" s="35"/>
      <c r="Z152" s="37"/>
      <c r="AA152" s="78"/>
    </row>
    <row r="153" spans="1:27" s="38" customFormat="1" ht="26.4" x14ac:dyDescent="0.3">
      <c r="A153" s="39">
        <v>340</v>
      </c>
      <c r="B153" s="39" t="s">
        <v>145</v>
      </c>
      <c r="C153" s="35">
        <f>SUM(D153:G153)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7"/>
      <c r="AA153" s="78"/>
    </row>
    <row r="154" spans="1:27" s="85" customFormat="1" x14ac:dyDescent="0.3">
      <c r="A154" s="82"/>
      <c r="B154" s="83" t="s">
        <v>37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7"/>
      <c r="AA154" s="84"/>
    </row>
    <row r="155" spans="1:27" s="1" customFormat="1" ht="18" customHeight="1" x14ac:dyDescent="0.3">
      <c r="A155" s="48"/>
      <c r="B155" s="49" t="s">
        <v>146</v>
      </c>
      <c r="C155" s="35">
        <f t="shared" ref="C155:C170" si="6">SUM(D155:G155)</f>
        <v>0</v>
      </c>
      <c r="D155" s="36"/>
      <c r="E155" s="36"/>
      <c r="F155" s="36"/>
      <c r="G155" s="36"/>
      <c r="H155" s="35"/>
      <c r="I155" s="35"/>
      <c r="J155" s="42"/>
      <c r="K155" s="42"/>
      <c r="L155" s="42"/>
      <c r="M155" s="35"/>
      <c r="N155" s="42"/>
      <c r="O155" s="42"/>
      <c r="P155" s="42"/>
      <c r="Q155" s="35"/>
      <c r="R155" s="42"/>
      <c r="S155" s="42"/>
      <c r="T155" s="42"/>
      <c r="U155" s="35"/>
      <c r="V155" s="42"/>
      <c r="W155" s="42"/>
      <c r="X155" s="42"/>
      <c r="Y155" s="35"/>
      <c r="Z155" s="37"/>
      <c r="AA155" s="78"/>
    </row>
    <row r="156" spans="1:27" s="1" customFormat="1" x14ac:dyDescent="0.3">
      <c r="A156" s="48"/>
      <c r="B156" s="49" t="s">
        <v>147</v>
      </c>
      <c r="C156" s="35">
        <f t="shared" si="6"/>
        <v>0</v>
      </c>
      <c r="D156" s="36"/>
      <c r="E156" s="36"/>
      <c r="F156" s="36"/>
      <c r="G156" s="36"/>
      <c r="H156" s="35"/>
      <c r="I156" s="35"/>
      <c r="J156" s="42"/>
      <c r="K156" s="42"/>
      <c r="L156" s="42"/>
      <c r="M156" s="35"/>
      <c r="N156" s="42"/>
      <c r="O156" s="42"/>
      <c r="P156" s="42"/>
      <c r="Q156" s="35"/>
      <c r="R156" s="42"/>
      <c r="S156" s="42"/>
      <c r="T156" s="42"/>
      <c r="U156" s="35"/>
      <c r="V156" s="42"/>
      <c r="W156" s="42"/>
      <c r="X156" s="42"/>
      <c r="Y156" s="35"/>
      <c r="Z156" s="37"/>
      <c r="AA156" s="78"/>
    </row>
    <row r="157" spans="1:27" s="1" customFormat="1" ht="12.75" customHeight="1" x14ac:dyDescent="0.3">
      <c r="A157" s="48"/>
      <c r="B157" s="49" t="s">
        <v>148</v>
      </c>
      <c r="C157" s="35">
        <f t="shared" si="6"/>
        <v>0</v>
      </c>
      <c r="D157" s="36"/>
      <c r="E157" s="36"/>
      <c r="F157" s="36"/>
      <c r="G157" s="36"/>
      <c r="H157" s="35"/>
      <c r="I157" s="35"/>
      <c r="J157" s="42"/>
      <c r="K157" s="42"/>
      <c r="L157" s="42"/>
      <c r="M157" s="35"/>
      <c r="N157" s="42"/>
      <c r="O157" s="42"/>
      <c r="P157" s="66"/>
      <c r="Q157" s="35"/>
      <c r="R157" s="42"/>
      <c r="S157" s="42"/>
      <c r="T157" s="66"/>
      <c r="U157" s="35"/>
      <c r="V157" s="42"/>
      <c r="W157" s="42"/>
      <c r="X157" s="42"/>
      <c r="Y157" s="35"/>
      <c r="Z157" s="37"/>
      <c r="AA157" s="78"/>
    </row>
    <row r="158" spans="1:27" s="1" customFormat="1" x14ac:dyDescent="0.3">
      <c r="A158" s="48"/>
      <c r="B158" s="49" t="s">
        <v>149</v>
      </c>
      <c r="C158" s="35">
        <f t="shared" si="6"/>
        <v>0</v>
      </c>
      <c r="D158" s="36"/>
      <c r="E158" s="36"/>
      <c r="F158" s="36"/>
      <c r="G158" s="36"/>
      <c r="H158" s="35"/>
      <c r="I158" s="35"/>
      <c r="J158" s="42"/>
      <c r="K158" s="42"/>
      <c r="L158" s="42"/>
      <c r="M158" s="35"/>
      <c r="N158" s="42"/>
      <c r="O158" s="42"/>
      <c r="P158" s="42"/>
      <c r="Q158" s="35"/>
      <c r="R158" s="42"/>
      <c r="S158" s="42"/>
      <c r="T158" s="42"/>
      <c r="U158" s="35"/>
      <c r="V158" s="42"/>
      <c r="W158" s="42"/>
      <c r="X158" s="42"/>
      <c r="Y158" s="35"/>
      <c r="Z158" s="37"/>
      <c r="AA158" s="78"/>
    </row>
    <row r="159" spans="1:27" s="1" customFormat="1" ht="14.25" customHeight="1" x14ac:dyDescent="0.3">
      <c r="A159" s="48"/>
      <c r="B159" s="49" t="s">
        <v>150</v>
      </c>
      <c r="C159" s="35">
        <f t="shared" si="6"/>
        <v>0</v>
      </c>
      <c r="D159" s="36"/>
      <c r="E159" s="36"/>
      <c r="F159" s="36"/>
      <c r="G159" s="36"/>
      <c r="H159" s="35"/>
      <c r="I159" s="35"/>
      <c r="J159" s="42"/>
      <c r="K159" s="42"/>
      <c r="L159" s="42"/>
      <c r="M159" s="35"/>
      <c r="N159" s="42"/>
      <c r="O159" s="42"/>
      <c r="P159" s="42"/>
      <c r="Q159" s="35"/>
      <c r="R159" s="42"/>
      <c r="S159" s="42"/>
      <c r="T159" s="66"/>
      <c r="U159" s="35"/>
      <c r="V159" s="42"/>
      <c r="W159" s="42"/>
      <c r="X159" s="42"/>
      <c r="Y159" s="35"/>
      <c r="Z159" s="37"/>
      <c r="AA159" s="78"/>
    </row>
    <row r="160" spans="1:27" s="1" customFormat="1" x14ac:dyDescent="0.3">
      <c r="A160" s="48"/>
      <c r="B160" s="49" t="s">
        <v>151</v>
      </c>
      <c r="C160" s="35">
        <f t="shared" si="6"/>
        <v>0</v>
      </c>
      <c r="D160" s="36"/>
      <c r="E160" s="36"/>
      <c r="F160" s="36"/>
      <c r="G160" s="36"/>
      <c r="H160" s="35"/>
      <c r="I160" s="35"/>
      <c r="J160" s="42"/>
      <c r="K160" s="42"/>
      <c r="L160" s="42"/>
      <c r="M160" s="35"/>
      <c r="N160" s="42"/>
      <c r="O160" s="42"/>
      <c r="P160" s="42"/>
      <c r="Q160" s="35"/>
      <c r="R160" s="42"/>
      <c r="S160" s="42"/>
      <c r="T160" s="42"/>
      <c r="U160" s="35"/>
      <c r="V160" s="42"/>
      <c r="W160" s="42"/>
      <c r="X160" s="42"/>
      <c r="Y160" s="35"/>
      <c r="Z160" s="37"/>
      <c r="AA160" s="78"/>
    </row>
    <row r="161" spans="1:27" s="1" customFormat="1" x14ac:dyDescent="0.3">
      <c r="A161" s="48"/>
      <c r="B161" s="49" t="s">
        <v>152</v>
      </c>
      <c r="C161" s="35">
        <f t="shared" si="6"/>
        <v>0</v>
      </c>
      <c r="D161" s="36"/>
      <c r="E161" s="36"/>
      <c r="F161" s="36"/>
      <c r="G161" s="36"/>
      <c r="H161" s="35"/>
      <c r="I161" s="35"/>
      <c r="J161" s="42"/>
      <c r="K161" s="42"/>
      <c r="L161" s="42"/>
      <c r="M161" s="35"/>
      <c r="N161" s="42"/>
      <c r="O161" s="42"/>
      <c r="P161" s="42"/>
      <c r="Q161" s="35"/>
      <c r="R161" s="42"/>
      <c r="S161" s="42"/>
      <c r="T161" s="66"/>
      <c r="U161" s="35"/>
      <c r="V161" s="42"/>
      <c r="W161" s="42"/>
      <c r="X161" s="42"/>
      <c r="Y161" s="35"/>
      <c r="Z161" s="37"/>
      <c r="AA161" s="78"/>
    </row>
    <row r="162" spans="1:27" s="1" customFormat="1" x14ac:dyDescent="0.3">
      <c r="A162" s="48"/>
      <c r="B162" s="49" t="s">
        <v>153</v>
      </c>
      <c r="C162" s="35">
        <f t="shared" si="6"/>
        <v>0</v>
      </c>
      <c r="D162" s="36"/>
      <c r="E162" s="36"/>
      <c r="F162" s="36"/>
      <c r="G162" s="36"/>
      <c r="H162" s="35"/>
      <c r="I162" s="35"/>
      <c r="J162" s="42"/>
      <c r="K162" s="42"/>
      <c r="L162" s="42"/>
      <c r="M162" s="35"/>
      <c r="N162" s="42"/>
      <c r="O162" s="42"/>
      <c r="P162" s="66"/>
      <c r="Q162" s="35"/>
      <c r="R162" s="42"/>
      <c r="S162" s="42"/>
      <c r="T162" s="66"/>
      <c r="U162" s="35"/>
      <c r="V162" s="42"/>
      <c r="W162" s="42"/>
      <c r="X162" s="42"/>
      <c r="Y162" s="35"/>
      <c r="Z162" s="37"/>
      <c r="AA162" s="78"/>
    </row>
    <row r="163" spans="1:27" s="1" customFormat="1" x14ac:dyDescent="0.3">
      <c r="A163" s="48"/>
      <c r="B163" s="49" t="s">
        <v>154</v>
      </c>
      <c r="C163" s="35">
        <f t="shared" si="6"/>
        <v>0</v>
      </c>
      <c r="D163" s="36"/>
      <c r="E163" s="36"/>
      <c r="F163" s="36"/>
      <c r="G163" s="36"/>
      <c r="H163" s="35"/>
      <c r="I163" s="35"/>
      <c r="J163" s="42"/>
      <c r="K163" s="42"/>
      <c r="L163" s="42"/>
      <c r="M163" s="35"/>
      <c r="N163" s="42"/>
      <c r="O163" s="42"/>
      <c r="P163" s="42"/>
      <c r="Q163" s="35"/>
      <c r="R163" s="42"/>
      <c r="S163" s="42"/>
      <c r="T163" s="42"/>
      <c r="U163" s="35"/>
      <c r="V163" s="42"/>
      <c r="W163" s="42"/>
      <c r="X163" s="42"/>
      <c r="Y163" s="35"/>
      <c r="Z163" s="37"/>
      <c r="AA163" s="78"/>
    </row>
    <row r="164" spans="1:27" s="1" customFormat="1" x14ac:dyDescent="0.3">
      <c r="A164" s="48"/>
      <c r="B164" s="49" t="s">
        <v>155</v>
      </c>
      <c r="C164" s="35">
        <f t="shared" si="6"/>
        <v>0</v>
      </c>
      <c r="D164" s="36"/>
      <c r="E164" s="36"/>
      <c r="F164" s="36"/>
      <c r="G164" s="36"/>
      <c r="H164" s="35"/>
      <c r="I164" s="35"/>
      <c r="J164" s="42"/>
      <c r="K164" s="42"/>
      <c r="L164" s="42"/>
      <c r="M164" s="35"/>
      <c r="N164" s="42"/>
      <c r="O164" s="42"/>
      <c r="P164" s="42"/>
      <c r="Q164" s="35"/>
      <c r="R164" s="42"/>
      <c r="S164" s="42"/>
      <c r="T164" s="42"/>
      <c r="U164" s="35"/>
      <c r="V164" s="42"/>
      <c r="W164" s="42"/>
      <c r="X164" s="42"/>
      <c r="Y164" s="35"/>
      <c r="Z164" s="37"/>
      <c r="AA164" s="78"/>
    </row>
    <row r="165" spans="1:27" s="1" customFormat="1" x14ac:dyDescent="0.3">
      <c r="A165" s="48"/>
      <c r="B165" s="49" t="s">
        <v>156</v>
      </c>
      <c r="C165" s="35">
        <f t="shared" si="6"/>
        <v>0</v>
      </c>
      <c r="D165" s="36"/>
      <c r="E165" s="36"/>
      <c r="F165" s="36"/>
      <c r="G165" s="36"/>
      <c r="H165" s="35"/>
      <c r="I165" s="35"/>
      <c r="J165" s="42"/>
      <c r="K165" s="42"/>
      <c r="L165" s="42"/>
      <c r="M165" s="35"/>
      <c r="N165" s="42"/>
      <c r="O165" s="42"/>
      <c r="P165" s="42"/>
      <c r="Q165" s="35"/>
      <c r="R165" s="42"/>
      <c r="S165" s="42"/>
      <c r="T165" s="42"/>
      <c r="U165" s="35"/>
      <c r="V165" s="42"/>
      <c r="W165" s="42"/>
      <c r="X165" s="42"/>
      <c r="Y165" s="35"/>
      <c r="Z165" s="37"/>
      <c r="AA165" s="78"/>
    </row>
    <row r="166" spans="1:27" s="1" customFormat="1" x14ac:dyDescent="0.3">
      <c r="A166" s="48"/>
      <c r="B166" s="49" t="s">
        <v>157</v>
      </c>
      <c r="C166" s="35">
        <f t="shared" si="6"/>
        <v>0</v>
      </c>
      <c r="D166" s="36"/>
      <c r="E166" s="36"/>
      <c r="F166" s="36"/>
      <c r="G166" s="36"/>
      <c r="H166" s="35"/>
      <c r="I166" s="35"/>
      <c r="J166" s="42"/>
      <c r="K166" s="42"/>
      <c r="L166" s="42"/>
      <c r="M166" s="35"/>
      <c r="N166" s="42"/>
      <c r="O166" s="42"/>
      <c r="P166" s="42"/>
      <c r="Q166" s="35"/>
      <c r="R166" s="42"/>
      <c r="S166" s="42"/>
      <c r="T166" s="42"/>
      <c r="U166" s="35"/>
      <c r="V166" s="42"/>
      <c r="W166" s="42"/>
      <c r="X166" s="42"/>
      <c r="Y166" s="35"/>
      <c r="Z166" s="37"/>
      <c r="AA166" s="78"/>
    </row>
    <row r="167" spans="1:27" s="1" customFormat="1" ht="12.75" customHeight="1" x14ac:dyDescent="0.3">
      <c r="A167" s="48"/>
      <c r="B167" s="56"/>
      <c r="C167" s="35">
        <f t="shared" si="6"/>
        <v>0</v>
      </c>
      <c r="D167" s="36"/>
      <c r="E167" s="36"/>
      <c r="F167" s="36"/>
      <c r="G167" s="36"/>
      <c r="H167" s="35"/>
      <c r="I167" s="35"/>
      <c r="J167" s="42"/>
      <c r="K167" s="42"/>
      <c r="L167" s="42"/>
      <c r="M167" s="35"/>
      <c r="N167" s="42"/>
      <c r="O167" s="42"/>
      <c r="P167" s="42"/>
      <c r="Q167" s="35"/>
      <c r="R167" s="42"/>
      <c r="S167" s="42"/>
      <c r="T167" s="42"/>
      <c r="U167" s="35"/>
      <c r="V167" s="42"/>
      <c r="W167" s="42"/>
      <c r="X167" s="42"/>
      <c r="Y167" s="35"/>
      <c r="Z167" s="37"/>
      <c r="AA167" s="78"/>
    </row>
    <row r="168" spans="1:27" s="1" customFormat="1" ht="12.75" customHeight="1" x14ac:dyDescent="0.3">
      <c r="A168" s="48"/>
      <c r="B168" s="56"/>
      <c r="C168" s="35">
        <f t="shared" si="6"/>
        <v>0</v>
      </c>
      <c r="D168" s="36"/>
      <c r="E168" s="36"/>
      <c r="F168" s="36"/>
      <c r="G168" s="36"/>
      <c r="H168" s="35"/>
      <c r="I168" s="35"/>
      <c r="J168" s="42"/>
      <c r="K168" s="42"/>
      <c r="L168" s="42"/>
      <c r="M168" s="35"/>
      <c r="N168" s="42"/>
      <c r="O168" s="42"/>
      <c r="P168" s="42"/>
      <c r="Q168" s="35"/>
      <c r="R168" s="42"/>
      <c r="S168" s="42"/>
      <c r="T168" s="42"/>
      <c r="U168" s="35"/>
      <c r="V168" s="42"/>
      <c r="W168" s="42"/>
      <c r="X168" s="42"/>
      <c r="Y168" s="35"/>
      <c r="Z168" s="37"/>
      <c r="AA168" s="78"/>
    </row>
    <row r="169" spans="1:27" s="1" customFormat="1" ht="12.75" customHeight="1" x14ac:dyDescent="0.3">
      <c r="A169" s="48"/>
      <c r="B169" s="56"/>
      <c r="C169" s="35">
        <f t="shared" si="6"/>
        <v>0</v>
      </c>
      <c r="D169" s="36"/>
      <c r="E169" s="36"/>
      <c r="F169" s="36"/>
      <c r="G169" s="36"/>
      <c r="H169" s="35"/>
      <c r="I169" s="35"/>
      <c r="J169" s="42"/>
      <c r="K169" s="42"/>
      <c r="L169" s="42"/>
      <c r="M169" s="35"/>
      <c r="N169" s="42"/>
      <c r="O169" s="42"/>
      <c r="P169" s="42"/>
      <c r="Q169" s="35"/>
      <c r="R169" s="42"/>
      <c r="S169" s="42"/>
      <c r="T169" s="42"/>
      <c r="U169" s="35"/>
      <c r="V169" s="42"/>
      <c r="W169" s="42"/>
      <c r="X169" s="42"/>
      <c r="Y169" s="35"/>
      <c r="Z169" s="37"/>
      <c r="AA169" s="78"/>
    </row>
    <row r="170" spans="1:27" s="1" customFormat="1" x14ac:dyDescent="0.3">
      <c r="A170" s="48"/>
      <c r="B170" s="56"/>
      <c r="C170" s="35">
        <f t="shared" si="6"/>
        <v>0</v>
      </c>
      <c r="D170" s="36"/>
      <c r="E170" s="36"/>
      <c r="F170" s="36"/>
      <c r="G170" s="36"/>
      <c r="H170" s="35"/>
      <c r="I170" s="35"/>
      <c r="J170" s="42"/>
      <c r="K170" s="42"/>
      <c r="L170" s="42"/>
      <c r="M170" s="35"/>
      <c r="N170" s="42"/>
      <c r="O170" s="42"/>
      <c r="P170" s="42"/>
      <c r="Q170" s="35"/>
      <c r="R170" s="42"/>
      <c r="S170" s="42"/>
      <c r="T170" s="42"/>
      <c r="U170" s="35"/>
      <c r="V170" s="42"/>
      <c r="W170" s="42"/>
      <c r="X170" s="42"/>
      <c r="Y170" s="35"/>
      <c r="Z170" s="37"/>
      <c r="AA170" s="78"/>
    </row>
    <row r="171" spans="1:27" s="38" customFormat="1" x14ac:dyDescent="0.3">
      <c r="A171" s="86"/>
      <c r="B171" s="86" t="s">
        <v>158</v>
      </c>
      <c r="C171" s="35">
        <f>SUM(C4:C5,C9,C12,C29:C30,C41,C47,C85,C128,C135,C145,C153)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7"/>
      <c r="AA171" s="78"/>
    </row>
    <row r="172" spans="1:27" x14ac:dyDescent="0.3">
      <c r="A172" s="87"/>
      <c r="B172" s="87"/>
      <c r="C172" s="35">
        <f>SUM(C173:C179)</f>
        <v>0</v>
      </c>
      <c r="D172" s="36"/>
      <c r="E172" s="36"/>
      <c r="F172" s="36"/>
      <c r="G172" s="36"/>
      <c r="H172" s="35"/>
      <c r="I172" s="35"/>
      <c r="J172" s="36"/>
      <c r="K172" s="36"/>
      <c r="L172" s="36"/>
      <c r="M172" s="35"/>
      <c r="N172" s="88"/>
      <c r="O172" s="88"/>
      <c r="P172" s="88"/>
      <c r="Q172" s="35"/>
      <c r="R172" s="88"/>
      <c r="S172" s="88"/>
      <c r="T172" s="88"/>
      <c r="U172" s="35"/>
      <c r="V172" s="88"/>
      <c r="W172" s="88"/>
      <c r="X172" s="88"/>
      <c r="Y172" s="35"/>
      <c r="Z172" s="37"/>
    </row>
    <row r="173" spans="1:27" x14ac:dyDescent="0.3">
      <c r="A173" s="54"/>
      <c r="B173" s="89" t="s">
        <v>159</v>
      </c>
      <c r="C173" s="37">
        <f>C171-C4-C9-C30-C5-C12-C41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7" x14ac:dyDescent="0.3">
      <c r="A174" s="54"/>
      <c r="B174" s="90">
        <v>211</v>
      </c>
      <c r="C174" s="88">
        <f>C4</f>
        <v>0</v>
      </c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37"/>
    </row>
    <row r="175" spans="1:27" x14ac:dyDescent="0.3">
      <c r="A175" s="54"/>
      <c r="B175" s="90">
        <v>212</v>
      </c>
      <c r="C175" s="88">
        <f>C5</f>
        <v>0</v>
      </c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37"/>
    </row>
    <row r="176" spans="1:27" x14ac:dyDescent="0.3">
      <c r="A176" s="54"/>
      <c r="B176" s="90">
        <v>213</v>
      </c>
      <c r="C176" s="88">
        <f>C9</f>
        <v>0</v>
      </c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37"/>
    </row>
    <row r="177" spans="1:28" x14ac:dyDescent="0.3">
      <c r="A177" s="54"/>
      <c r="B177" s="90">
        <v>221</v>
      </c>
      <c r="C177" s="88">
        <f>C12</f>
        <v>0</v>
      </c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37"/>
    </row>
    <row r="178" spans="1:28" x14ac:dyDescent="0.3">
      <c r="A178" s="54"/>
      <c r="B178" s="91">
        <v>223</v>
      </c>
      <c r="C178" s="88">
        <f>C30</f>
        <v>0</v>
      </c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37"/>
    </row>
    <row r="179" spans="1:28" x14ac:dyDescent="0.3">
      <c r="A179" s="92"/>
      <c r="B179" s="93">
        <v>224</v>
      </c>
      <c r="C179" s="88">
        <f>C41</f>
        <v>0</v>
      </c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37"/>
    </row>
    <row r="180" spans="1:28" x14ac:dyDescent="0.3">
      <c r="A180" s="94"/>
      <c r="B180" s="95" t="s">
        <v>160</v>
      </c>
      <c r="C180" s="37">
        <f>SUM(C184:C186)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8" x14ac:dyDescent="0.3">
      <c r="B181" s="47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7"/>
    </row>
    <row r="182" spans="1:28" ht="15.6" x14ac:dyDescent="0.3">
      <c r="A182" s="96"/>
      <c r="B182" s="97" t="s">
        <v>161</v>
      </c>
      <c r="C182" s="35">
        <f>C172-C173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7"/>
    </row>
    <row r="183" spans="1:28" ht="15.6" x14ac:dyDescent="0.3">
      <c r="A183" s="96"/>
      <c r="B183" s="98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7"/>
    </row>
    <row r="184" spans="1:28" x14ac:dyDescent="0.3">
      <c r="A184" s="96"/>
      <c r="B184" s="99" t="s">
        <v>162</v>
      </c>
      <c r="C184" s="37">
        <f>SUM(D184:G184)</f>
        <v>0</v>
      </c>
      <c r="D184" s="36"/>
      <c r="E184" s="36"/>
      <c r="F184" s="36"/>
      <c r="G184" s="36"/>
      <c r="H184" s="37"/>
      <c r="I184" s="37"/>
      <c r="J184" s="36"/>
      <c r="K184" s="36"/>
      <c r="L184" s="36"/>
      <c r="M184" s="37"/>
      <c r="N184" s="36"/>
      <c r="O184" s="36"/>
      <c r="P184" s="36"/>
      <c r="Q184" s="37"/>
      <c r="R184" s="36"/>
      <c r="S184" s="36"/>
      <c r="T184" s="36"/>
      <c r="U184" s="37"/>
      <c r="V184" s="36"/>
      <c r="W184" s="36"/>
      <c r="X184" s="36"/>
      <c r="Y184" s="37"/>
      <c r="Z184" s="37"/>
    </row>
    <row r="185" spans="1:28" x14ac:dyDescent="0.3">
      <c r="A185" s="96"/>
      <c r="B185" s="99" t="s">
        <v>163</v>
      </c>
      <c r="C185" s="37">
        <f>SUM(D185:G185)</f>
        <v>0</v>
      </c>
      <c r="D185" s="36"/>
      <c r="E185" s="36"/>
      <c r="F185" s="36"/>
      <c r="G185" s="36"/>
      <c r="H185" s="37"/>
      <c r="I185" s="37"/>
      <c r="J185" s="36"/>
      <c r="K185" s="36"/>
      <c r="L185" s="36"/>
      <c r="M185" s="37"/>
      <c r="N185" s="36"/>
      <c r="O185" s="36"/>
      <c r="P185" s="36"/>
      <c r="Q185" s="37"/>
      <c r="R185" s="36"/>
      <c r="S185" s="36"/>
      <c r="T185" s="36"/>
      <c r="U185" s="37"/>
      <c r="V185" s="36"/>
      <c r="W185" s="36"/>
      <c r="X185" s="36"/>
      <c r="Y185" s="37"/>
      <c r="Z185" s="37"/>
    </row>
    <row r="186" spans="1:28" x14ac:dyDescent="0.3">
      <c r="A186" s="96"/>
      <c r="B186" s="99" t="s">
        <v>164</v>
      </c>
      <c r="C186" s="37">
        <f>SUM(D186:G186)</f>
        <v>0</v>
      </c>
      <c r="D186" s="36"/>
      <c r="E186" s="36"/>
      <c r="F186" s="36"/>
      <c r="G186" s="36"/>
      <c r="H186" s="37"/>
      <c r="I186" s="37"/>
      <c r="J186" s="36"/>
      <c r="K186" s="36"/>
      <c r="L186" s="36"/>
      <c r="M186" s="37"/>
      <c r="N186" s="36"/>
      <c r="O186" s="36"/>
      <c r="P186" s="36"/>
      <c r="Q186" s="37"/>
      <c r="R186" s="36"/>
      <c r="S186" s="36"/>
      <c r="T186" s="36"/>
      <c r="U186" s="37"/>
      <c r="V186" s="36"/>
      <c r="W186" s="36"/>
      <c r="X186" s="36"/>
      <c r="Y186" s="37"/>
      <c r="Z186" s="37"/>
    </row>
    <row r="187" spans="1:28" ht="21.75" customHeight="1" x14ac:dyDescent="0.3">
      <c r="A187" s="412"/>
      <c r="B187" s="412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7"/>
    </row>
    <row r="188" spans="1:28" x14ac:dyDescent="0.3">
      <c r="A188" s="96"/>
      <c r="B188" s="99" t="s">
        <v>165</v>
      </c>
      <c r="C188" s="100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7"/>
    </row>
    <row r="189" spans="1:28" s="61" customFormat="1" ht="15" customHeight="1" x14ac:dyDescent="0.3">
      <c r="A189" s="101">
        <v>225</v>
      </c>
      <c r="B189" s="102" t="s">
        <v>65</v>
      </c>
      <c r="C189" s="35">
        <f>SUM(C191:C198)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7"/>
    </row>
    <row r="190" spans="1:28" s="105" customFormat="1" ht="15" customHeight="1" x14ac:dyDescent="0.3">
      <c r="A190" s="103"/>
      <c r="B190" s="104" t="s">
        <v>37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7"/>
      <c r="AA190" s="172"/>
    </row>
    <row r="191" spans="1:28" s="63" customFormat="1" ht="25.5" customHeight="1" x14ac:dyDescent="0.3">
      <c r="A191" s="406"/>
      <c r="B191" s="106" t="s">
        <v>68</v>
      </c>
      <c r="C191" s="157">
        <f t="shared" ref="C191:C196" si="7">SUM(D191:G191)</f>
        <v>0</v>
      </c>
      <c r="D191" s="156"/>
      <c r="E191" s="156"/>
      <c r="F191" s="156"/>
      <c r="G191" s="156"/>
      <c r="H191" s="157"/>
      <c r="I191" s="157"/>
      <c r="J191" s="156"/>
      <c r="K191" s="156"/>
      <c r="L191" s="156"/>
      <c r="M191" s="157"/>
      <c r="N191" s="174"/>
      <c r="O191" s="174"/>
      <c r="P191" s="174"/>
      <c r="Q191" s="157"/>
      <c r="R191" s="174"/>
      <c r="S191" s="174"/>
      <c r="T191" s="174"/>
      <c r="U191" s="157"/>
      <c r="V191" s="174"/>
      <c r="W191" s="174"/>
      <c r="X191" s="174"/>
      <c r="Y191" s="157"/>
      <c r="Z191" s="173"/>
      <c r="AA191" s="175"/>
      <c r="AB191" s="175"/>
    </row>
    <row r="192" spans="1:28" s="63" customFormat="1" ht="25.5" customHeight="1" x14ac:dyDescent="0.3">
      <c r="A192" s="406"/>
      <c r="B192" s="107" t="s">
        <v>69</v>
      </c>
      <c r="C192" s="35">
        <f t="shared" si="7"/>
        <v>0</v>
      </c>
      <c r="D192" s="36"/>
      <c r="E192" s="36"/>
      <c r="F192" s="36"/>
      <c r="G192" s="36"/>
      <c r="H192" s="35"/>
      <c r="I192" s="35"/>
      <c r="J192" s="36"/>
      <c r="K192" s="36"/>
      <c r="L192" s="36"/>
      <c r="M192" s="35"/>
      <c r="N192" s="88"/>
      <c r="O192" s="88"/>
      <c r="P192" s="88"/>
      <c r="Q192" s="35"/>
      <c r="R192" s="88"/>
      <c r="S192" s="88"/>
      <c r="T192" s="88"/>
      <c r="U192" s="35"/>
      <c r="V192" s="88"/>
      <c r="W192" s="88"/>
      <c r="X192" s="88"/>
      <c r="Y192" s="35"/>
      <c r="Z192" s="37"/>
    </row>
    <row r="193" spans="1:26" s="63" customFormat="1" ht="12.75" customHeight="1" x14ac:dyDescent="0.3">
      <c r="A193" s="406"/>
      <c r="B193" s="107" t="s">
        <v>166</v>
      </c>
      <c r="C193" s="35">
        <f t="shared" si="7"/>
        <v>0</v>
      </c>
      <c r="D193" s="36"/>
      <c r="E193" s="36"/>
      <c r="F193" s="36"/>
      <c r="G193" s="36"/>
      <c r="H193" s="35"/>
      <c r="I193" s="35"/>
      <c r="J193" s="36"/>
      <c r="K193" s="36"/>
      <c r="L193" s="36"/>
      <c r="M193" s="35"/>
      <c r="N193" s="88"/>
      <c r="O193" s="88"/>
      <c r="P193" s="88"/>
      <c r="Q193" s="35"/>
      <c r="R193" s="88"/>
      <c r="S193" s="88"/>
      <c r="T193" s="88"/>
      <c r="U193" s="35"/>
      <c r="V193" s="88"/>
      <c r="W193" s="88"/>
      <c r="X193" s="88"/>
      <c r="Y193" s="35"/>
      <c r="Z193" s="37"/>
    </row>
    <row r="194" spans="1:26" s="63" customFormat="1" x14ac:dyDescent="0.3">
      <c r="A194" s="108"/>
      <c r="B194" s="109" t="s">
        <v>80</v>
      </c>
      <c r="C194" s="35">
        <f t="shared" si="7"/>
        <v>0</v>
      </c>
      <c r="D194" s="36"/>
      <c r="E194" s="36"/>
      <c r="F194" s="36"/>
      <c r="G194" s="36"/>
      <c r="H194" s="35"/>
      <c r="I194" s="35"/>
      <c r="J194" s="36"/>
      <c r="K194" s="36"/>
      <c r="L194" s="36"/>
      <c r="M194" s="35"/>
      <c r="N194" s="88"/>
      <c r="O194" s="88"/>
      <c r="P194" s="88"/>
      <c r="Q194" s="35"/>
      <c r="R194" s="88"/>
      <c r="S194" s="88"/>
      <c r="T194" s="110"/>
      <c r="U194" s="35"/>
      <c r="V194" s="88"/>
      <c r="W194" s="88"/>
      <c r="X194" s="88"/>
      <c r="Y194" s="35"/>
      <c r="Z194" s="37"/>
    </row>
    <row r="195" spans="1:26" s="63" customFormat="1" x14ac:dyDescent="0.3">
      <c r="A195" s="111"/>
      <c r="B195" s="112" t="s">
        <v>167</v>
      </c>
      <c r="C195" s="35">
        <f t="shared" si="7"/>
        <v>0</v>
      </c>
      <c r="D195" s="36"/>
      <c r="E195" s="36"/>
      <c r="F195" s="36"/>
      <c r="G195" s="36"/>
      <c r="H195" s="35"/>
      <c r="I195" s="35"/>
      <c r="J195" s="36"/>
      <c r="K195" s="36"/>
      <c r="L195" s="36"/>
      <c r="M195" s="35"/>
      <c r="N195" s="88"/>
      <c r="O195" s="88"/>
      <c r="P195" s="88"/>
      <c r="Q195" s="35"/>
      <c r="R195" s="88"/>
      <c r="S195" s="88"/>
      <c r="T195" s="88"/>
      <c r="U195" s="35"/>
      <c r="V195" s="88"/>
      <c r="W195" s="88"/>
      <c r="X195" s="88"/>
      <c r="Y195" s="35"/>
      <c r="Z195" s="37"/>
    </row>
    <row r="196" spans="1:26" s="63" customFormat="1" x14ac:dyDescent="0.3">
      <c r="A196" s="111"/>
      <c r="B196" s="113" t="s">
        <v>168</v>
      </c>
      <c r="C196" s="35">
        <f t="shared" si="7"/>
        <v>0</v>
      </c>
      <c r="D196" s="36"/>
      <c r="E196" s="36"/>
      <c r="F196" s="36"/>
      <c r="G196" s="36"/>
      <c r="H196" s="35"/>
      <c r="I196" s="35"/>
      <c r="J196" s="36"/>
      <c r="K196" s="36"/>
      <c r="L196" s="36"/>
      <c r="M196" s="35"/>
      <c r="N196" s="88"/>
      <c r="O196" s="88"/>
      <c r="P196" s="88"/>
      <c r="Q196" s="35"/>
      <c r="R196" s="88"/>
      <c r="S196" s="88"/>
      <c r="T196" s="88"/>
      <c r="U196" s="35"/>
      <c r="V196" s="88"/>
      <c r="W196" s="88"/>
      <c r="X196" s="88"/>
      <c r="Y196" s="35"/>
      <c r="Z196" s="37"/>
    </row>
    <row r="197" spans="1:26" s="63" customFormat="1" x14ac:dyDescent="0.3">
      <c r="A197" s="111"/>
      <c r="B197" s="113"/>
      <c r="C197" s="35"/>
      <c r="D197" s="36"/>
      <c r="E197" s="36"/>
      <c r="F197" s="36"/>
      <c r="G197" s="36"/>
      <c r="H197" s="35"/>
      <c r="I197" s="35"/>
      <c r="J197" s="36"/>
      <c r="K197" s="36"/>
      <c r="L197" s="36"/>
      <c r="M197" s="35"/>
      <c r="N197" s="88"/>
      <c r="O197" s="88"/>
      <c r="P197" s="88"/>
      <c r="Q197" s="35"/>
      <c r="R197" s="88"/>
      <c r="S197" s="88"/>
      <c r="T197" s="88"/>
      <c r="U197" s="35"/>
      <c r="V197" s="88"/>
      <c r="W197" s="88"/>
      <c r="X197" s="88"/>
      <c r="Y197" s="35"/>
      <c r="Z197" s="37"/>
    </row>
    <row r="198" spans="1:26" s="70" customFormat="1" x14ac:dyDescent="0.3">
      <c r="A198" s="114"/>
      <c r="B198" s="115" t="s">
        <v>83</v>
      </c>
      <c r="C198" s="35"/>
      <c r="D198" s="36"/>
      <c r="E198" s="36"/>
      <c r="F198" s="36"/>
      <c r="G198" s="36"/>
      <c r="H198" s="35"/>
      <c r="I198" s="35"/>
      <c r="J198" s="36"/>
      <c r="K198" s="36"/>
      <c r="L198" s="36"/>
      <c r="M198" s="35"/>
      <c r="N198" s="88"/>
      <c r="O198" s="88"/>
      <c r="P198" s="88"/>
      <c r="Q198" s="35"/>
      <c r="R198" s="88"/>
      <c r="S198" s="88"/>
      <c r="T198" s="88"/>
      <c r="U198" s="35"/>
      <c r="V198" s="88"/>
      <c r="W198" s="88"/>
      <c r="X198" s="88"/>
      <c r="Y198" s="35"/>
      <c r="Z198" s="37"/>
    </row>
    <row r="199" spans="1:26" s="38" customFormat="1" ht="15" customHeight="1" x14ac:dyDescent="0.3">
      <c r="A199" s="116">
        <v>226</v>
      </c>
      <c r="B199" s="117" t="s">
        <v>97</v>
      </c>
      <c r="C199" s="35">
        <f>SUM(D199:G199)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7"/>
    </row>
    <row r="200" spans="1:26" s="74" customFormat="1" ht="15" customHeight="1" x14ac:dyDescent="0.3">
      <c r="A200" s="118"/>
      <c r="B200" s="109" t="s">
        <v>37</v>
      </c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7"/>
    </row>
    <row r="201" spans="1:26" s="63" customFormat="1" ht="15" customHeight="1" x14ac:dyDescent="0.3">
      <c r="A201" s="119"/>
      <c r="B201" s="120" t="s">
        <v>116</v>
      </c>
      <c r="C201" s="35">
        <f t="shared" ref="C201:C208" si="8">SUM(D201:G201)</f>
        <v>0</v>
      </c>
      <c r="D201" s="36"/>
      <c r="E201" s="36"/>
      <c r="F201" s="36"/>
      <c r="G201" s="36"/>
      <c r="H201" s="35"/>
      <c r="I201" s="35"/>
      <c r="J201" s="36"/>
      <c r="K201" s="36"/>
      <c r="L201" s="36"/>
      <c r="M201" s="35"/>
      <c r="N201" s="88"/>
      <c r="O201" s="88"/>
      <c r="P201" s="88"/>
      <c r="Q201" s="35"/>
      <c r="R201" s="88"/>
      <c r="S201" s="88"/>
      <c r="T201" s="88"/>
      <c r="U201" s="35"/>
      <c r="V201" s="88"/>
      <c r="W201" s="88"/>
      <c r="X201" s="88"/>
      <c r="Y201" s="35"/>
      <c r="Z201" s="37"/>
    </row>
    <row r="202" spans="1:26" s="63" customFormat="1" ht="15" customHeight="1" x14ac:dyDescent="0.3">
      <c r="A202" s="119"/>
      <c r="B202" s="120" t="s">
        <v>167</v>
      </c>
      <c r="C202" s="35">
        <f t="shared" si="8"/>
        <v>0</v>
      </c>
      <c r="D202" s="36"/>
      <c r="E202" s="36"/>
      <c r="F202" s="36"/>
      <c r="G202" s="36"/>
      <c r="H202" s="35"/>
      <c r="I202" s="35"/>
      <c r="J202" s="36"/>
      <c r="K202" s="36"/>
      <c r="L202" s="36"/>
      <c r="M202" s="35"/>
      <c r="N202" s="88"/>
      <c r="O202" s="88"/>
      <c r="P202" s="88"/>
      <c r="Q202" s="35"/>
      <c r="R202" s="88"/>
      <c r="S202" s="88"/>
      <c r="T202" s="88"/>
      <c r="U202" s="35"/>
      <c r="V202" s="88"/>
      <c r="W202" s="88"/>
      <c r="X202" s="88"/>
      <c r="Y202" s="35"/>
      <c r="Z202" s="37"/>
    </row>
    <row r="203" spans="1:26" s="63" customFormat="1" x14ac:dyDescent="0.3">
      <c r="A203" s="119"/>
      <c r="B203" s="120" t="s">
        <v>169</v>
      </c>
      <c r="C203" s="35">
        <f t="shared" si="8"/>
        <v>0</v>
      </c>
      <c r="D203" s="36"/>
      <c r="E203" s="36"/>
      <c r="F203" s="36"/>
      <c r="G203" s="36"/>
      <c r="H203" s="35"/>
      <c r="I203" s="35"/>
      <c r="J203" s="36"/>
      <c r="K203" s="36"/>
      <c r="L203" s="36"/>
      <c r="M203" s="35"/>
      <c r="N203" s="88"/>
      <c r="O203" s="88"/>
      <c r="P203" s="88"/>
      <c r="Q203" s="35"/>
      <c r="R203" s="88"/>
      <c r="S203" s="88"/>
      <c r="T203" s="88"/>
      <c r="U203" s="35"/>
      <c r="V203" s="88"/>
      <c r="W203" s="88"/>
      <c r="X203" s="88"/>
      <c r="Y203" s="35"/>
      <c r="Z203" s="37"/>
    </row>
    <row r="204" spans="1:26" s="63" customFormat="1" ht="15" customHeight="1" x14ac:dyDescent="0.3">
      <c r="A204" s="119"/>
      <c r="B204" s="121" t="s">
        <v>170</v>
      </c>
      <c r="C204" s="35">
        <f t="shared" si="8"/>
        <v>0</v>
      </c>
      <c r="D204" s="36"/>
      <c r="E204" s="36"/>
      <c r="F204" s="36"/>
      <c r="G204" s="36"/>
      <c r="H204" s="35"/>
      <c r="I204" s="35"/>
      <c r="J204" s="36"/>
      <c r="K204" s="36"/>
      <c r="L204" s="36"/>
      <c r="M204" s="35"/>
      <c r="N204" s="88"/>
      <c r="O204" s="88"/>
      <c r="P204" s="88"/>
      <c r="Q204" s="35"/>
      <c r="R204" s="88"/>
      <c r="S204" s="88"/>
      <c r="T204" s="88"/>
      <c r="U204" s="35"/>
      <c r="V204" s="88"/>
      <c r="W204" s="88"/>
      <c r="X204" s="88"/>
      <c r="Y204" s="35"/>
      <c r="Z204" s="37"/>
    </row>
    <row r="205" spans="1:26" s="63" customFormat="1" ht="15" customHeight="1" x14ac:dyDescent="0.3">
      <c r="A205" s="119"/>
      <c r="B205" s="122"/>
      <c r="C205" s="35">
        <f t="shared" si="8"/>
        <v>0</v>
      </c>
      <c r="D205" s="36"/>
      <c r="E205" s="36"/>
      <c r="F205" s="36"/>
      <c r="G205" s="36"/>
      <c r="H205" s="35"/>
      <c r="I205" s="35"/>
      <c r="J205" s="36"/>
      <c r="K205" s="36"/>
      <c r="L205" s="36"/>
      <c r="M205" s="35"/>
      <c r="N205" s="88"/>
      <c r="O205" s="88"/>
      <c r="P205" s="88"/>
      <c r="Q205" s="35"/>
      <c r="R205" s="88"/>
      <c r="S205" s="88"/>
      <c r="T205" s="88"/>
      <c r="U205" s="35"/>
      <c r="V205" s="88"/>
      <c r="W205" s="88"/>
      <c r="X205" s="88"/>
      <c r="Y205" s="35"/>
      <c r="Z205" s="37"/>
    </row>
    <row r="206" spans="1:26" s="63" customFormat="1" ht="15" customHeight="1" x14ac:dyDescent="0.3">
      <c r="A206" s="119"/>
      <c r="B206" s="122"/>
      <c r="C206" s="35">
        <f t="shared" si="8"/>
        <v>0</v>
      </c>
      <c r="D206" s="36"/>
      <c r="E206" s="36"/>
      <c r="F206" s="36"/>
      <c r="G206" s="36"/>
      <c r="H206" s="35"/>
      <c r="I206" s="35"/>
      <c r="J206" s="36"/>
      <c r="K206" s="36"/>
      <c r="L206" s="36"/>
      <c r="M206" s="35"/>
      <c r="N206" s="88"/>
      <c r="O206" s="88"/>
      <c r="P206" s="88"/>
      <c r="Q206" s="35"/>
      <c r="R206" s="88"/>
      <c r="S206" s="88"/>
      <c r="T206" s="88"/>
      <c r="U206" s="35"/>
      <c r="V206" s="88"/>
      <c r="W206" s="88"/>
      <c r="X206" s="88"/>
      <c r="Y206" s="35"/>
      <c r="Z206" s="37"/>
    </row>
    <row r="207" spans="1:26" s="63" customFormat="1" ht="15" customHeight="1" x14ac:dyDescent="0.3">
      <c r="A207" s="119"/>
      <c r="B207" s="122"/>
      <c r="C207" s="35">
        <f t="shared" si="8"/>
        <v>0</v>
      </c>
      <c r="D207" s="36"/>
      <c r="E207" s="36"/>
      <c r="F207" s="36"/>
      <c r="G207" s="36"/>
      <c r="H207" s="35"/>
      <c r="I207" s="35"/>
      <c r="J207" s="36"/>
      <c r="K207" s="36"/>
      <c r="L207" s="36"/>
      <c r="M207" s="35"/>
      <c r="N207" s="88"/>
      <c r="O207" s="88"/>
      <c r="P207" s="88"/>
      <c r="Q207" s="35"/>
      <c r="R207" s="88"/>
      <c r="S207" s="88"/>
      <c r="T207" s="88"/>
      <c r="U207" s="35"/>
      <c r="V207" s="88"/>
      <c r="W207" s="88"/>
      <c r="X207" s="88"/>
      <c r="Y207" s="35"/>
      <c r="Z207" s="37"/>
    </row>
    <row r="208" spans="1:26" s="63" customFormat="1" ht="15" customHeight="1" x14ac:dyDescent="0.3">
      <c r="A208" s="119"/>
      <c r="B208" s="122"/>
      <c r="C208" s="35">
        <f t="shared" si="8"/>
        <v>0</v>
      </c>
      <c r="D208" s="36"/>
      <c r="E208" s="36"/>
      <c r="F208" s="36"/>
      <c r="G208" s="36"/>
      <c r="H208" s="35"/>
      <c r="I208" s="35"/>
      <c r="J208" s="36"/>
      <c r="K208" s="36"/>
      <c r="L208" s="36"/>
      <c r="M208" s="35"/>
      <c r="N208" s="88"/>
      <c r="O208" s="88"/>
      <c r="P208" s="88"/>
      <c r="Q208" s="35"/>
      <c r="R208" s="88"/>
      <c r="S208" s="88"/>
      <c r="T208" s="88"/>
      <c r="U208" s="35"/>
      <c r="V208" s="88"/>
      <c r="W208" s="88"/>
      <c r="X208" s="88"/>
      <c r="Y208" s="35"/>
      <c r="Z208" s="37"/>
    </row>
    <row r="209" spans="1:26" s="63" customFormat="1" ht="15" customHeight="1" x14ac:dyDescent="0.3">
      <c r="A209" s="119"/>
      <c r="B209" s="122"/>
      <c r="C209" s="35"/>
      <c r="D209" s="36"/>
      <c r="E209" s="36"/>
      <c r="F209" s="36"/>
      <c r="G209" s="36"/>
      <c r="H209" s="35"/>
      <c r="I209" s="35"/>
      <c r="J209" s="36"/>
      <c r="K209" s="36"/>
      <c r="L209" s="36"/>
      <c r="M209" s="35"/>
      <c r="N209" s="88"/>
      <c r="O209" s="88"/>
      <c r="P209" s="88"/>
      <c r="Q209" s="35"/>
      <c r="R209" s="88"/>
      <c r="S209" s="88"/>
      <c r="T209" s="88"/>
      <c r="U209" s="35"/>
      <c r="V209" s="88"/>
      <c r="W209" s="88"/>
      <c r="X209" s="88"/>
      <c r="Y209" s="35"/>
      <c r="Z209" s="37"/>
    </row>
    <row r="210" spans="1:26" s="63" customFormat="1" ht="15" customHeight="1" x14ac:dyDescent="0.3">
      <c r="A210" s="119"/>
      <c r="B210" s="122"/>
      <c r="C210" s="35">
        <f>SUM(D210:G210)</f>
        <v>0</v>
      </c>
      <c r="D210" s="36"/>
      <c r="E210" s="36"/>
      <c r="F210" s="36"/>
      <c r="G210" s="36"/>
      <c r="H210" s="35"/>
      <c r="I210" s="35"/>
      <c r="J210" s="36"/>
      <c r="K210" s="36"/>
      <c r="L210" s="36"/>
      <c r="M210" s="35"/>
      <c r="N210" s="88"/>
      <c r="O210" s="88"/>
      <c r="P210" s="88"/>
      <c r="Q210" s="35"/>
      <c r="R210" s="88"/>
      <c r="S210" s="88"/>
      <c r="T210" s="88"/>
      <c r="U210" s="35"/>
      <c r="V210" s="88"/>
      <c r="W210" s="88"/>
      <c r="X210" s="88"/>
      <c r="Y210" s="35"/>
      <c r="Z210" s="37"/>
    </row>
    <row r="211" spans="1:26" s="63" customFormat="1" ht="15" customHeight="1" x14ac:dyDescent="0.3">
      <c r="A211" s="119"/>
      <c r="B211" s="122"/>
      <c r="C211" s="35">
        <f>SUM(D211:G211)</f>
        <v>0</v>
      </c>
      <c r="D211" s="36"/>
      <c r="E211" s="36"/>
      <c r="F211" s="36"/>
      <c r="G211" s="36"/>
      <c r="H211" s="35"/>
      <c r="I211" s="35"/>
      <c r="J211" s="36"/>
      <c r="K211" s="36"/>
      <c r="L211" s="36"/>
      <c r="M211" s="35"/>
      <c r="N211" s="88"/>
      <c r="O211" s="88"/>
      <c r="P211" s="88"/>
      <c r="Q211" s="35"/>
      <c r="R211" s="88"/>
      <c r="S211" s="88"/>
      <c r="T211" s="88"/>
      <c r="U211" s="35"/>
      <c r="V211" s="88"/>
      <c r="W211" s="88"/>
      <c r="X211" s="88"/>
      <c r="Y211" s="35"/>
      <c r="Z211" s="37"/>
    </row>
    <row r="212" spans="1:26" s="38" customFormat="1" ht="26.4" x14ac:dyDescent="0.3">
      <c r="A212" s="123">
        <v>310</v>
      </c>
      <c r="B212" s="124" t="s">
        <v>142</v>
      </c>
      <c r="C212" s="35">
        <f>SUM(C213:C216)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7"/>
    </row>
    <row r="213" spans="1:26" s="38" customFormat="1" x14ac:dyDescent="0.3">
      <c r="A213" s="125"/>
      <c r="B213" s="126"/>
      <c r="C213" s="35">
        <f>SUM(D213:G213)</f>
        <v>0</v>
      </c>
      <c r="D213" s="36"/>
      <c r="E213" s="36"/>
      <c r="F213" s="36"/>
      <c r="G213" s="36"/>
      <c r="H213" s="35"/>
      <c r="I213" s="35"/>
      <c r="J213" s="36"/>
      <c r="K213" s="36"/>
      <c r="L213" s="36"/>
      <c r="M213" s="35"/>
      <c r="N213" s="88"/>
      <c r="O213" s="88"/>
      <c r="P213" s="88"/>
      <c r="Q213" s="35"/>
      <c r="R213" s="88"/>
      <c r="S213" s="88"/>
      <c r="T213" s="88"/>
      <c r="U213" s="35"/>
      <c r="V213" s="88"/>
      <c r="W213" s="88"/>
      <c r="X213" s="88"/>
      <c r="Y213" s="35"/>
      <c r="Z213" s="37"/>
    </row>
    <row r="214" spans="1:26" s="38" customFormat="1" x14ac:dyDescent="0.3">
      <c r="A214" s="127"/>
      <c r="B214" s="128" t="s">
        <v>171</v>
      </c>
      <c r="C214" s="35">
        <f>SUM(D214:G214)</f>
        <v>0</v>
      </c>
      <c r="D214" s="36"/>
      <c r="E214" s="36"/>
      <c r="F214" s="36"/>
      <c r="G214" s="36"/>
      <c r="H214" s="35"/>
      <c r="I214" s="35"/>
      <c r="J214" s="36"/>
      <c r="K214" s="36"/>
      <c r="L214" s="36"/>
      <c r="M214" s="35"/>
      <c r="N214" s="88"/>
      <c r="O214" s="88"/>
      <c r="P214" s="88"/>
      <c r="Q214" s="35"/>
      <c r="R214" s="88"/>
      <c r="S214" s="88"/>
      <c r="T214" s="88"/>
      <c r="U214" s="35"/>
      <c r="V214" s="88"/>
      <c r="W214" s="88"/>
      <c r="X214" s="88"/>
      <c r="Y214" s="35"/>
      <c r="Z214" s="37"/>
    </row>
    <row r="215" spans="1:26" s="38" customFormat="1" x14ac:dyDescent="0.3">
      <c r="A215" s="127"/>
      <c r="B215" s="129"/>
      <c r="C215" s="35">
        <f>SUM(D215:G215)</f>
        <v>0</v>
      </c>
      <c r="D215" s="36"/>
      <c r="E215" s="36"/>
      <c r="F215" s="36"/>
      <c r="G215" s="36"/>
      <c r="H215" s="35"/>
      <c r="I215" s="35"/>
      <c r="J215" s="36"/>
      <c r="K215" s="36"/>
      <c r="L215" s="36"/>
      <c r="M215" s="35"/>
      <c r="N215" s="88"/>
      <c r="O215" s="88"/>
      <c r="P215" s="88"/>
      <c r="Q215" s="35"/>
      <c r="R215" s="88"/>
      <c r="S215" s="88"/>
      <c r="T215" s="88"/>
      <c r="U215" s="35"/>
      <c r="V215" s="88"/>
      <c r="W215" s="88"/>
      <c r="X215" s="88"/>
      <c r="Y215" s="35"/>
      <c r="Z215" s="37"/>
    </row>
    <row r="216" spans="1:26" s="38" customFormat="1" x14ac:dyDescent="0.3">
      <c r="A216" s="130"/>
      <c r="B216" s="131"/>
      <c r="C216" s="35">
        <f>SUM(D216:G216)</f>
        <v>0</v>
      </c>
      <c r="D216" s="36"/>
      <c r="E216" s="36"/>
      <c r="F216" s="36"/>
      <c r="G216" s="36"/>
      <c r="H216" s="35"/>
      <c r="I216" s="35"/>
      <c r="J216" s="36"/>
      <c r="K216" s="36"/>
      <c r="L216" s="36"/>
      <c r="M216" s="35"/>
      <c r="N216" s="88"/>
      <c r="O216" s="88"/>
      <c r="P216" s="88"/>
      <c r="Q216" s="35"/>
      <c r="R216" s="88"/>
      <c r="S216" s="88"/>
      <c r="T216" s="88"/>
      <c r="U216" s="35"/>
      <c r="V216" s="88"/>
      <c r="W216" s="88"/>
      <c r="X216" s="88"/>
      <c r="Y216" s="35"/>
      <c r="Z216" s="37"/>
    </row>
    <row r="217" spans="1:26" s="38" customFormat="1" ht="26.4" x14ac:dyDescent="0.3">
      <c r="A217" s="123">
        <v>340</v>
      </c>
      <c r="B217" s="124" t="s">
        <v>145</v>
      </c>
      <c r="C217" s="35">
        <f>SUM(C219:C226)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7"/>
    </row>
    <row r="218" spans="1:26" s="85" customFormat="1" x14ac:dyDescent="0.3">
      <c r="A218" s="132"/>
      <c r="B218" s="133" t="s">
        <v>37</v>
      </c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7"/>
    </row>
    <row r="219" spans="1:26" s="1" customFormat="1" ht="26.4" x14ac:dyDescent="0.3">
      <c r="A219" s="134"/>
      <c r="B219" s="49" t="s">
        <v>172</v>
      </c>
      <c r="C219" s="35">
        <f t="shared" ref="C219:C226" si="9">SUM(D219:G219)</f>
        <v>0</v>
      </c>
      <c r="D219" s="36"/>
      <c r="E219" s="36"/>
      <c r="F219" s="36"/>
      <c r="G219" s="36"/>
      <c r="H219" s="35"/>
      <c r="I219" s="35"/>
      <c r="J219" s="36"/>
      <c r="K219" s="36"/>
      <c r="L219" s="36"/>
      <c r="M219" s="35"/>
      <c r="N219" s="88"/>
      <c r="O219" s="88"/>
      <c r="P219" s="88"/>
      <c r="Q219" s="35"/>
      <c r="R219" s="88"/>
      <c r="S219" s="88"/>
      <c r="T219" s="88"/>
      <c r="U219" s="35"/>
      <c r="V219" s="88"/>
      <c r="W219" s="88"/>
      <c r="X219" s="88"/>
      <c r="Y219" s="35"/>
      <c r="Z219" s="37"/>
    </row>
    <row r="220" spans="1:26" s="1" customFormat="1" x14ac:dyDescent="0.3">
      <c r="A220" s="135"/>
      <c r="B220" s="136"/>
      <c r="C220" s="35">
        <f t="shared" si="9"/>
        <v>0</v>
      </c>
      <c r="D220" s="36"/>
      <c r="E220" s="36"/>
      <c r="F220" s="36"/>
      <c r="G220" s="36"/>
      <c r="H220" s="35"/>
      <c r="I220" s="35"/>
      <c r="J220" s="36"/>
      <c r="K220" s="36"/>
      <c r="L220" s="36"/>
      <c r="M220" s="35"/>
      <c r="N220" s="88"/>
      <c r="O220" s="88"/>
      <c r="P220" s="88"/>
      <c r="Q220" s="35"/>
      <c r="R220" s="88"/>
      <c r="S220" s="88"/>
      <c r="T220" s="88"/>
      <c r="U220" s="35"/>
      <c r="V220" s="88"/>
      <c r="W220" s="88"/>
      <c r="X220" s="88"/>
      <c r="Y220" s="35"/>
      <c r="Z220" s="37"/>
    </row>
    <row r="221" spans="1:26" s="1" customFormat="1" ht="12.75" customHeight="1" x14ac:dyDescent="0.3">
      <c r="A221" s="135"/>
      <c r="B221" s="136"/>
      <c r="C221" s="35">
        <f t="shared" si="9"/>
        <v>0</v>
      </c>
      <c r="D221" s="36"/>
      <c r="E221" s="36"/>
      <c r="F221" s="36"/>
      <c r="G221" s="36"/>
      <c r="H221" s="35"/>
      <c r="I221" s="35"/>
      <c r="J221" s="36"/>
      <c r="K221" s="36"/>
      <c r="L221" s="36"/>
      <c r="M221" s="35"/>
      <c r="N221" s="88"/>
      <c r="O221" s="88"/>
      <c r="P221" s="88"/>
      <c r="Q221" s="35"/>
      <c r="R221" s="88"/>
      <c r="S221" s="88"/>
      <c r="T221" s="88"/>
      <c r="U221" s="35"/>
      <c r="V221" s="88"/>
      <c r="W221" s="88"/>
      <c r="X221" s="88"/>
      <c r="Y221" s="35"/>
      <c r="Z221" s="37"/>
    </row>
    <row r="222" spans="1:26" s="1" customFormat="1" ht="12.75" customHeight="1" x14ac:dyDescent="0.3">
      <c r="A222" s="135"/>
      <c r="B222" s="136"/>
      <c r="C222" s="35">
        <f t="shared" si="9"/>
        <v>0</v>
      </c>
      <c r="D222" s="36"/>
      <c r="E222" s="36"/>
      <c r="F222" s="36"/>
      <c r="G222" s="36"/>
      <c r="H222" s="35"/>
      <c r="I222" s="35"/>
      <c r="J222" s="36"/>
      <c r="K222" s="36"/>
      <c r="L222" s="36"/>
      <c r="M222" s="35"/>
      <c r="N222" s="88"/>
      <c r="O222" s="88"/>
      <c r="P222" s="88"/>
      <c r="Q222" s="35"/>
      <c r="R222" s="88"/>
      <c r="S222" s="88"/>
      <c r="T222" s="88"/>
      <c r="U222" s="35"/>
      <c r="V222" s="88"/>
      <c r="W222" s="88"/>
      <c r="X222" s="88"/>
      <c r="Y222" s="35"/>
      <c r="Z222" s="37"/>
    </row>
    <row r="223" spans="1:26" s="1" customFormat="1" ht="10.5" customHeight="1" x14ac:dyDescent="0.3">
      <c r="A223" s="135"/>
      <c r="B223" s="136"/>
      <c r="C223" s="35">
        <f t="shared" si="9"/>
        <v>0</v>
      </c>
      <c r="D223" s="36"/>
      <c r="E223" s="36"/>
      <c r="F223" s="36"/>
      <c r="G223" s="36"/>
      <c r="H223" s="35"/>
      <c r="I223" s="35"/>
      <c r="J223" s="36"/>
      <c r="K223" s="36"/>
      <c r="L223" s="36"/>
      <c r="M223" s="35"/>
      <c r="N223" s="88"/>
      <c r="O223" s="88"/>
      <c r="P223" s="88"/>
      <c r="Q223" s="35"/>
      <c r="R223" s="88"/>
      <c r="S223" s="88"/>
      <c r="T223" s="88"/>
      <c r="U223" s="35"/>
      <c r="V223" s="88"/>
      <c r="W223" s="88"/>
      <c r="X223" s="88"/>
      <c r="Y223" s="35"/>
      <c r="Z223" s="37"/>
    </row>
    <row r="224" spans="1:26" s="1" customFormat="1" ht="18.75" customHeight="1" x14ac:dyDescent="0.3">
      <c r="A224" s="135"/>
      <c r="B224" s="136"/>
      <c r="C224" s="35">
        <f t="shared" si="9"/>
        <v>0</v>
      </c>
      <c r="D224" s="36"/>
      <c r="E224" s="36"/>
      <c r="F224" s="36"/>
      <c r="G224" s="36"/>
      <c r="H224" s="35"/>
      <c r="I224" s="35"/>
      <c r="J224" s="36"/>
      <c r="K224" s="36"/>
      <c r="L224" s="36"/>
      <c r="M224" s="35"/>
      <c r="N224" s="88"/>
      <c r="O224" s="88"/>
      <c r="P224" s="88"/>
      <c r="Q224" s="35"/>
      <c r="R224" s="88"/>
      <c r="S224" s="88"/>
      <c r="T224" s="88"/>
      <c r="U224" s="35"/>
      <c r="V224" s="88"/>
      <c r="W224" s="88"/>
      <c r="X224" s="88"/>
      <c r="Y224" s="35"/>
      <c r="Z224" s="37"/>
    </row>
    <row r="225" spans="1:27" s="1" customFormat="1" x14ac:dyDescent="0.3">
      <c r="A225" s="135"/>
      <c r="B225" s="136"/>
      <c r="C225" s="35">
        <f t="shared" si="9"/>
        <v>0</v>
      </c>
      <c r="D225" s="36"/>
      <c r="E225" s="36"/>
      <c r="F225" s="36"/>
      <c r="G225" s="36"/>
      <c r="H225" s="35"/>
      <c r="I225" s="35"/>
      <c r="J225" s="36"/>
      <c r="K225" s="36"/>
      <c r="L225" s="36"/>
      <c r="M225" s="35"/>
      <c r="N225" s="88"/>
      <c r="O225" s="88"/>
      <c r="P225" s="88"/>
      <c r="Q225" s="35"/>
      <c r="R225" s="88"/>
      <c r="S225" s="88"/>
      <c r="T225" s="88"/>
      <c r="U225" s="35"/>
      <c r="V225" s="88"/>
      <c r="W225" s="88"/>
      <c r="X225" s="88"/>
      <c r="Y225" s="35"/>
      <c r="Z225" s="37"/>
    </row>
    <row r="226" spans="1:27" s="1" customFormat="1" x14ac:dyDescent="0.3">
      <c r="A226" s="135"/>
      <c r="B226" s="136"/>
      <c r="C226" s="35">
        <f t="shared" si="9"/>
        <v>0</v>
      </c>
      <c r="D226" s="36"/>
      <c r="E226" s="36"/>
      <c r="F226" s="36"/>
      <c r="G226" s="36"/>
      <c r="H226" s="35"/>
      <c r="I226" s="35"/>
      <c r="J226" s="36"/>
      <c r="K226" s="36"/>
      <c r="L226" s="36"/>
      <c r="M226" s="35"/>
      <c r="N226" s="88"/>
      <c r="O226" s="88"/>
      <c r="P226" s="88"/>
      <c r="Q226" s="35"/>
      <c r="R226" s="88"/>
      <c r="S226" s="88"/>
      <c r="T226" s="88"/>
      <c r="U226" s="35"/>
      <c r="V226" s="88"/>
      <c r="W226" s="88"/>
      <c r="X226" s="88"/>
      <c r="Y226" s="35"/>
      <c r="Z226" s="37"/>
    </row>
    <row r="227" spans="1:27" s="137" customFormat="1" ht="12.75" customHeight="1" x14ac:dyDescent="0.3">
      <c r="A227" s="407" t="s">
        <v>173</v>
      </c>
      <c r="B227" s="408"/>
      <c r="C227" s="35">
        <f>C217+C212+C199+C189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7"/>
    </row>
    <row r="228" spans="1:27" s="47" customFormat="1" x14ac:dyDescent="0.3"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7"/>
    </row>
    <row r="229" spans="1:27" s="47" customFormat="1" x14ac:dyDescent="0.3"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7"/>
    </row>
    <row r="230" spans="1:27" s="47" customFormat="1" x14ac:dyDescent="0.3">
      <c r="G230" s="36"/>
      <c r="H230" s="138"/>
      <c r="I230" s="36"/>
      <c r="J230" s="36"/>
      <c r="Z230" s="37"/>
    </row>
    <row r="231" spans="1:27" ht="27" customHeight="1" x14ac:dyDescent="0.3">
      <c r="B231" s="139" t="s">
        <v>174</v>
      </c>
      <c r="C231" s="47"/>
      <c r="D231" s="47"/>
      <c r="E231" s="47"/>
      <c r="F231" s="47"/>
      <c r="G231" s="47"/>
      <c r="H231" s="140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37"/>
    </row>
    <row r="232" spans="1:27" ht="12.75" customHeight="1" x14ac:dyDescent="0.3">
      <c r="A232" s="141">
        <v>225</v>
      </c>
      <c r="B232" s="141" t="s">
        <v>175</v>
      </c>
      <c r="C232" s="35">
        <f>SUM(D232:G232)</f>
        <v>0</v>
      </c>
      <c r="D232" s="142"/>
      <c r="E232" s="142"/>
      <c r="F232" s="142"/>
      <c r="G232" s="142"/>
      <c r="H232" s="143"/>
      <c r="I232" s="35"/>
      <c r="J232" s="142"/>
      <c r="K232" s="142"/>
      <c r="L232" s="142"/>
      <c r="M232" s="143"/>
      <c r="N232" s="144"/>
      <c r="O232" s="144"/>
      <c r="P232" s="144"/>
      <c r="Q232" s="143"/>
      <c r="R232" s="144"/>
      <c r="S232" s="144"/>
      <c r="T232" s="144"/>
      <c r="U232" s="143"/>
      <c r="V232" s="144"/>
      <c r="W232" s="144"/>
      <c r="X232" s="144"/>
      <c r="Y232" s="143"/>
      <c r="Z232" s="37"/>
      <c r="AA232" s="145"/>
    </row>
    <row r="233" spans="1:27" ht="12.75" customHeight="1" x14ac:dyDescent="0.3">
      <c r="A233" s="141">
        <v>226</v>
      </c>
      <c r="B233" s="141" t="s">
        <v>176</v>
      </c>
      <c r="C233" s="35">
        <f>SUM(D233:G233)</f>
        <v>0</v>
      </c>
      <c r="D233" s="142"/>
      <c r="E233" s="142"/>
      <c r="F233" s="142"/>
      <c r="G233" s="142"/>
      <c r="H233" s="143"/>
      <c r="I233" s="35"/>
      <c r="J233" s="142"/>
      <c r="K233" s="142"/>
      <c r="L233" s="142"/>
      <c r="M233" s="143"/>
      <c r="N233" s="144"/>
      <c r="O233" s="144"/>
      <c r="P233" s="144"/>
      <c r="Q233" s="143"/>
      <c r="R233" s="144"/>
      <c r="S233" s="144"/>
      <c r="T233" s="144"/>
      <c r="U233" s="143"/>
      <c r="V233" s="144"/>
      <c r="W233" s="144"/>
      <c r="X233" s="144"/>
      <c r="Y233" s="143"/>
      <c r="Z233" s="37"/>
      <c r="AA233" s="145"/>
    </row>
    <row r="234" spans="1:27" x14ac:dyDescent="0.3">
      <c r="A234" s="141">
        <v>310</v>
      </c>
      <c r="B234" s="141" t="s">
        <v>177</v>
      </c>
      <c r="C234" s="35">
        <f>SUM(D234:G234)</f>
        <v>0</v>
      </c>
      <c r="D234" s="142"/>
      <c r="E234" s="142"/>
      <c r="F234" s="142"/>
      <c r="G234" s="142"/>
      <c r="H234" s="143"/>
      <c r="I234" s="35"/>
      <c r="J234" s="142"/>
      <c r="K234" s="142"/>
      <c r="L234" s="142"/>
      <c r="M234" s="143"/>
      <c r="N234" s="144"/>
      <c r="O234" s="144"/>
      <c r="P234" s="144"/>
      <c r="Q234" s="143"/>
      <c r="R234" s="144"/>
      <c r="S234" s="144"/>
      <c r="T234" s="144"/>
      <c r="U234" s="143"/>
      <c r="V234" s="144"/>
      <c r="W234" s="144"/>
      <c r="X234" s="144"/>
      <c r="Y234" s="143"/>
      <c r="Z234" s="37"/>
    </row>
    <row r="235" spans="1:27" x14ac:dyDescent="0.3">
      <c r="A235" s="141">
        <v>340</v>
      </c>
      <c r="B235" s="141" t="s">
        <v>178</v>
      </c>
      <c r="C235" s="35">
        <f>SUM(D235:G235)</f>
        <v>0</v>
      </c>
      <c r="D235" s="142"/>
      <c r="E235" s="142"/>
      <c r="F235" s="142"/>
      <c r="G235" s="142"/>
      <c r="H235" s="143"/>
      <c r="I235" s="35"/>
      <c r="J235" s="142"/>
      <c r="K235" s="142"/>
      <c r="L235" s="142"/>
      <c r="M235" s="143"/>
      <c r="N235" s="144"/>
      <c r="O235" s="144"/>
      <c r="P235" s="144"/>
      <c r="Q235" s="143"/>
      <c r="R235" s="144"/>
      <c r="S235" s="144"/>
      <c r="T235" s="144"/>
      <c r="U235" s="143"/>
      <c r="V235" s="144"/>
      <c r="W235" s="144"/>
      <c r="X235" s="144"/>
      <c r="Y235" s="143"/>
      <c r="Z235" s="37"/>
    </row>
    <row r="236" spans="1:27" x14ac:dyDescent="0.3">
      <c r="A236" s="141"/>
      <c r="B236" s="141"/>
      <c r="C236" s="143"/>
      <c r="D236" s="142"/>
      <c r="E236" s="142"/>
      <c r="F236" s="142"/>
      <c r="G236" s="142"/>
      <c r="H236" s="143"/>
      <c r="I236" s="35"/>
      <c r="J236" s="142"/>
      <c r="K236" s="142"/>
      <c r="L236" s="142"/>
      <c r="M236" s="143"/>
      <c r="N236" s="144"/>
      <c r="O236" s="144"/>
      <c r="P236" s="144"/>
      <c r="Q236" s="143"/>
      <c r="R236" s="144"/>
      <c r="S236" s="144"/>
      <c r="T236" s="144"/>
      <c r="U236" s="143"/>
      <c r="V236" s="144"/>
      <c r="W236" s="144"/>
      <c r="X236" s="144"/>
      <c r="Y236" s="143"/>
      <c r="Z236" s="37"/>
    </row>
    <row r="237" spans="1:27" x14ac:dyDescent="0.3">
      <c r="A237" s="146"/>
      <c r="B237" s="147" t="s">
        <v>173</v>
      </c>
      <c r="C237" s="148">
        <f>SUM(C232:C235)</f>
        <v>0</v>
      </c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37"/>
    </row>
    <row r="238" spans="1:27" s="47" customFormat="1" x14ac:dyDescent="0.3">
      <c r="C238" s="149"/>
      <c r="Z238" s="37"/>
    </row>
    <row r="239" spans="1:27" s="47" customFormat="1" x14ac:dyDescent="0.3">
      <c r="Z239" s="37"/>
    </row>
    <row r="240" spans="1:27" ht="12.75" customHeight="1" x14ac:dyDescent="0.3">
      <c r="B240" s="150" t="s">
        <v>179</v>
      </c>
      <c r="C240" s="47"/>
      <c r="D240" s="47"/>
      <c r="E240" s="47"/>
      <c r="F240" s="47"/>
      <c r="G240" s="47"/>
      <c r="H240" s="140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37"/>
      <c r="AA240" s="47"/>
    </row>
    <row r="241" spans="1:27" ht="12.75" customHeight="1" x14ac:dyDescent="0.3">
      <c r="A241" s="141">
        <v>225</v>
      </c>
      <c r="B241" s="141" t="s">
        <v>175</v>
      </c>
      <c r="C241" s="35">
        <f>SUM(D241:G241)</f>
        <v>0</v>
      </c>
      <c r="D241" s="142"/>
      <c r="E241" s="142"/>
      <c r="F241" s="142"/>
      <c r="G241" s="142"/>
      <c r="H241" s="143"/>
      <c r="I241" s="143"/>
      <c r="J241" s="142"/>
      <c r="K241" s="142"/>
      <c r="L241" s="142"/>
      <c r="M241" s="143"/>
      <c r="N241" s="144"/>
      <c r="O241" s="144"/>
      <c r="P241" s="144"/>
      <c r="Q241" s="143"/>
      <c r="R241" s="144"/>
      <c r="S241" s="144"/>
      <c r="T241" s="144"/>
      <c r="U241" s="143"/>
      <c r="V241" s="144"/>
      <c r="W241" s="144"/>
      <c r="X241" s="144"/>
      <c r="Y241" s="143"/>
      <c r="Z241" s="37"/>
      <c r="AA241" s="145"/>
    </row>
    <row r="242" spans="1:27" ht="12.75" customHeight="1" x14ac:dyDescent="0.3">
      <c r="A242" s="141">
        <v>226</v>
      </c>
      <c r="B242" s="141" t="s">
        <v>176</v>
      </c>
      <c r="C242" s="35">
        <f>SUM(D242:G242)</f>
        <v>0</v>
      </c>
      <c r="D242" s="142"/>
      <c r="E242" s="142"/>
      <c r="F242" s="142"/>
      <c r="G242" s="142"/>
      <c r="H242" s="143"/>
      <c r="I242" s="143"/>
      <c r="J242" s="142"/>
      <c r="K242" s="142"/>
      <c r="L242" s="142"/>
      <c r="M242" s="143"/>
      <c r="N242" s="144"/>
      <c r="O242" s="144"/>
      <c r="P242" s="144"/>
      <c r="Q242" s="143"/>
      <c r="R242" s="144"/>
      <c r="S242" s="144"/>
      <c r="T242" s="144"/>
      <c r="U242" s="143"/>
      <c r="V242" s="144"/>
      <c r="W242" s="144"/>
      <c r="X242" s="144"/>
      <c r="Y242" s="143"/>
      <c r="Z242" s="37"/>
      <c r="AA242" s="145"/>
    </row>
    <row r="243" spans="1:27" ht="12.75" customHeight="1" x14ac:dyDescent="0.3">
      <c r="A243" s="141">
        <v>290</v>
      </c>
      <c r="B243" s="141" t="s">
        <v>180</v>
      </c>
      <c r="C243" s="35">
        <f>SUM(D243:G243)</f>
        <v>0</v>
      </c>
      <c r="D243" s="142"/>
      <c r="E243" s="142"/>
      <c r="F243" s="142"/>
      <c r="G243" s="142"/>
      <c r="H243" s="143"/>
      <c r="I243" s="143"/>
      <c r="J243" s="142"/>
      <c r="K243" s="142"/>
      <c r="L243" s="142"/>
      <c r="M243" s="143"/>
      <c r="N243" s="144"/>
      <c r="O243" s="144"/>
      <c r="P243" s="144"/>
      <c r="Q243" s="143"/>
      <c r="R243" s="144"/>
      <c r="S243" s="144"/>
      <c r="T243" s="144"/>
      <c r="U243" s="143"/>
      <c r="V243" s="144"/>
      <c r="W243" s="144"/>
      <c r="X243" s="144"/>
      <c r="Y243" s="143"/>
      <c r="Z243" s="37"/>
      <c r="AA243" s="145"/>
    </row>
    <row r="244" spans="1:27" x14ac:dyDescent="0.3">
      <c r="A244" s="141">
        <v>310</v>
      </c>
      <c r="B244" s="141" t="s">
        <v>177</v>
      </c>
      <c r="C244" s="35">
        <f>SUM(D244:G244)</f>
        <v>0</v>
      </c>
      <c r="D244" s="142"/>
      <c r="E244" s="142"/>
      <c r="F244" s="142"/>
      <c r="G244" s="142"/>
      <c r="H244" s="143"/>
      <c r="I244" s="143"/>
      <c r="J244" s="142"/>
      <c r="K244" s="142"/>
      <c r="L244" s="142"/>
      <c r="M244" s="143"/>
      <c r="N244" s="144"/>
      <c r="O244" s="144"/>
      <c r="P244" s="144"/>
      <c r="Q244" s="143"/>
      <c r="R244" s="144"/>
      <c r="S244" s="144"/>
      <c r="T244" s="144"/>
      <c r="U244" s="143"/>
      <c r="V244" s="144"/>
      <c r="W244" s="144"/>
      <c r="X244" s="144"/>
      <c r="Y244" s="143"/>
      <c r="Z244" s="37"/>
    </row>
    <row r="245" spans="1:27" x14ac:dyDescent="0.3">
      <c r="A245" s="141">
        <v>340</v>
      </c>
      <c r="B245" s="141" t="s">
        <v>178</v>
      </c>
      <c r="C245" s="35">
        <f>SUM(D245:G245)</f>
        <v>0</v>
      </c>
      <c r="D245" s="142"/>
      <c r="E245" s="142"/>
      <c r="F245" s="142"/>
      <c r="G245" s="142"/>
      <c r="H245" s="143"/>
      <c r="I245" s="143"/>
      <c r="J245" s="142"/>
      <c r="K245" s="142"/>
      <c r="L245" s="142"/>
      <c r="M245" s="143"/>
      <c r="N245" s="144"/>
      <c r="O245" s="144"/>
      <c r="P245" s="144"/>
      <c r="Q245" s="143"/>
      <c r="R245" s="144"/>
      <c r="S245" s="144"/>
      <c r="T245" s="144"/>
      <c r="U245" s="143"/>
      <c r="V245" s="144"/>
      <c r="W245" s="144"/>
      <c r="X245" s="144"/>
      <c r="Y245" s="143"/>
      <c r="Z245" s="37"/>
    </row>
    <row r="246" spans="1:27" x14ac:dyDescent="0.3">
      <c r="A246" s="141"/>
      <c r="B246" s="141"/>
      <c r="C246" s="143"/>
      <c r="D246" s="142"/>
      <c r="E246" s="142"/>
      <c r="F246" s="142"/>
      <c r="G246" s="142"/>
      <c r="H246" s="143"/>
      <c r="I246" s="143"/>
      <c r="J246" s="142"/>
      <c r="K246" s="142"/>
      <c r="L246" s="142"/>
      <c r="M246" s="143"/>
      <c r="N246" s="144"/>
      <c r="O246" s="144"/>
      <c r="P246" s="144"/>
      <c r="Q246" s="143"/>
      <c r="R246" s="144"/>
      <c r="S246" s="144"/>
      <c r="T246" s="144"/>
      <c r="U246" s="143"/>
      <c r="V246" s="144"/>
      <c r="W246" s="144"/>
      <c r="X246" s="144"/>
      <c r="Y246" s="143"/>
      <c r="Z246" s="37"/>
    </row>
    <row r="247" spans="1:27" x14ac:dyDescent="0.3">
      <c r="A247" s="146"/>
      <c r="B247" s="147" t="s">
        <v>173</v>
      </c>
      <c r="C247" s="148">
        <f>SUM(C241:C245)</f>
        <v>0</v>
      </c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37"/>
    </row>
    <row r="248" spans="1:27" x14ac:dyDescent="0.3">
      <c r="Z248" s="37"/>
    </row>
    <row r="249" spans="1:27" s="137" customFormat="1" x14ac:dyDescent="0.3">
      <c r="A249" s="151"/>
      <c r="B249" s="151" t="s">
        <v>181</v>
      </c>
      <c r="C249" s="152">
        <f>C171+C180+C227+C237+C247</f>
        <v>0</v>
      </c>
      <c r="D249" s="158"/>
      <c r="E249" s="158"/>
      <c r="F249" s="158"/>
      <c r="G249" s="158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37"/>
    </row>
    <row r="250" spans="1:27" x14ac:dyDescent="0.3">
      <c r="Z250" s="55"/>
    </row>
    <row r="251" spans="1:27" x14ac:dyDescent="0.3">
      <c r="Z251" s="55"/>
    </row>
    <row r="252" spans="1:27" x14ac:dyDescent="0.3">
      <c r="Z252" s="55"/>
    </row>
    <row r="253" spans="1:27" x14ac:dyDescent="0.3">
      <c r="Z253" s="55"/>
    </row>
    <row r="254" spans="1:27" x14ac:dyDescent="0.3">
      <c r="Z254" s="55"/>
    </row>
    <row r="255" spans="1:27" x14ac:dyDescent="0.3">
      <c r="Z255" s="55"/>
    </row>
    <row r="256" spans="1:27" x14ac:dyDescent="0.3">
      <c r="C256" s="55">
        <v>1</v>
      </c>
      <c r="Z256" s="55"/>
    </row>
    <row r="260" spans="2:10" x14ac:dyDescent="0.25">
      <c r="B260" s="163" t="s">
        <v>182</v>
      </c>
      <c r="C260" s="167">
        <v>6200284</v>
      </c>
      <c r="D260" s="167"/>
      <c r="E260" s="167"/>
      <c r="F260" s="167"/>
      <c r="G260" s="167"/>
      <c r="J260" s="169"/>
    </row>
    <row r="261" spans="2:10" x14ac:dyDescent="0.3">
      <c r="B261" s="163" t="s">
        <v>183</v>
      </c>
      <c r="C261" s="164">
        <f>C260-C171</f>
        <v>6200284</v>
      </c>
      <c r="D261" s="164"/>
      <c r="E261" s="164"/>
      <c r="F261" s="164"/>
      <c r="G261" s="164"/>
      <c r="J261" s="70"/>
    </row>
  </sheetData>
  <customSheetViews>
    <customSheetView guid="{5E769832-F1E7-4F5A-9F16-E42CE6DD36B7}" scale="81" state="hidden">
      <pane xSplit="3" ySplit="2" topLeftCell="N198" activePane="bottomRight" state="frozen"/>
      <selection pane="bottomRight" activeCell="B2" sqref="B1:AH65536"/>
      <pageMargins left="0.7" right="0.7" top="0.75" bottom="0.75" header="0.3" footer="0.3"/>
      <pageSetup paperSize="9" orientation="portrait" r:id="rId1"/>
    </customSheetView>
    <customSheetView guid="{C6B70E75-E453-4B18-84E7-4C1DFBB93EEA}" scale="81" state="hidden">
      <pane xSplit="3" ySplit="2" topLeftCell="N198" activePane="bottomRight" state="frozen"/>
      <selection pane="bottomRight" activeCell="B2" sqref="B1:AH65536"/>
      <pageMargins left="0.7" right="0.7" top="0.75" bottom="0.75" header="0.3" footer="0.3"/>
      <pageSetup paperSize="9" orientation="portrait"/>
    </customSheetView>
  </customSheetViews>
  <mergeCells count="12">
    <mergeCell ref="A227:B227"/>
    <mergeCell ref="A1:C1"/>
    <mergeCell ref="D1:I1"/>
    <mergeCell ref="A50:A61"/>
    <mergeCell ref="A87:A93"/>
    <mergeCell ref="A137:A144"/>
    <mergeCell ref="A187:B187"/>
    <mergeCell ref="J1:Y1"/>
    <mergeCell ref="A14:A28"/>
    <mergeCell ref="A43:A46"/>
    <mergeCell ref="A48:A49"/>
    <mergeCell ref="A191:A193"/>
  </mergeCells>
  <phoneticPr fontId="0" type="noConversion"/>
  <pageMargins left="0.7" right="0.7" top="0.75" bottom="0.75" header="0.3" footer="0.3"/>
  <pageSetup paperSize="9" orientation="portrait" r:id="rId2"/>
  <headerFooter>
    <oddFooter>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1"/>
  <sheetViews>
    <sheetView zoomScale="91" zoomScaleNormal="91" workbookViewId="0">
      <pane xSplit="3" ySplit="2" topLeftCell="T3" activePane="bottomRight" state="frozen"/>
      <selection pane="topRight" activeCell="D1" sqref="D1"/>
      <selection pane="bottomLeft" activeCell="A3" sqref="A3"/>
      <selection pane="bottomRight" activeCell="B2" sqref="A1:AA65536"/>
    </sheetView>
  </sheetViews>
  <sheetFormatPr defaultColWidth="9.109375" defaultRowHeight="13.2" x14ac:dyDescent="0.3"/>
  <cols>
    <col min="1" max="1" width="4.6640625" style="55" customWidth="1"/>
    <col min="2" max="2" width="41.44140625" style="55" customWidth="1"/>
    <col min="3" max="3" width="10.6640625" style="55" customWidth="1"/>
    <col min="4" max="4" width="8.109375" style="55" customWidth="1"/>
    <col min="5" max="5" width="8.6640625" style="55" customWidth="1"/>
    <col min="6" max="6" width="9.44140625" style="55" customWidth="1"/>
    <col min="7" max="7" width="9.5546875" style="55" customWidth="1"/>
    <col min="8" max="8" width="10.6640625" style="55" customWidth="1"/>
    <col min="9" max="9" width="11" style="55" customWidth="1"/>
    <col min="10" max="12" width="16.109375" style="55" customWidth="1"/>
    <col min="13" max="13" width="10.109375" style="55" customWidth="1"/>
    <col min="14" max="14" width="16.109375" style="55" customWidth="1"/>
    <col min="15" max="15" width="12.44140625" style="55" customWidth="1"/>
    <col min="16" max="16" width="11" style="55" customWidth="1"/>
    <col min="17" max="17" width="9.44140625" style="55" customWidth="1"/>
    <col min="18" max="25" width="16.109375" style="55" customWidth="1"/>
    <col min="26" max="26" width="15.44140625" style="153" customWidth="1"/>
    <col min="27" max="27" width="13.109375" style="55" customWidth="1"/>
    <col min="28" max="28" width="9.109375" style="55" customWidth="1"/>
    <col min="29" max="16384" width="9.109375" style="55"/>
  </cols>
  <sheetData>
    <row r="1" spans="1:26" s="1" customFormat="1" ht="16.5" customHeight="1" x14ac:dyDescent="0.3">
      <c r="A1" s="409" t="s">
        <v>494</v>
      </c>
      <c r="B1" s="409"/>
      <c r="C1" s="409"/>
      <c r="D1" s="413" t="s">
        <v>1</v>
      </c>
      <c r="E1" s="413"/>
      <c r="F1" s="413"/>
      <c r="G1" s="413"/>
      <c r="H1" s="413"/>
      <c r="I1" s="413"/>
      <c r="J1" s="413" t="s">
        <v>2</v>
      </c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2"/>
    </row>
    <row r="2" spans="1:26" s="1" customFormat="1" ht="39.6" x14ac:dyDescent="0.3">
      <c r="A2" s="3"/>
      <c r="B2" s="4" t="s">
        <v>3</v>
      </c>
      <c r="C2" s="5" t="s">
        <v>4</v>
      </c>
      <c r="D2" s="6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 t="s">
        <v>10</v>
      </c>
      <c r="J2" s="11" t="s">
        <v>11</v>
      </c>
      <c r="K2" s="12" t="s">
        <v>12</v>
      </c>
      <c r="L2" s="13" t="s">
        <v>13</v>
      </c>
      <c r="M2" s="9" t="s">
        <v>14</v>
      </c>
      <c r="N2" s="14" t="s">
        <v>15</v>
      </c>
      <c r="O2" s="12" t="s">
        <v>16</v>
      </c>
      <c r="P2" s="12" t="s">
        <v>17</v>
      </c>
      <c r="Q2" s="15" t="s">
        <v>18</v>
      </c>
      <c r="R2" s="12" t="s">
        <v>19</v>
      </c>
      <c r="S2" s="12" t="s">
        <v>20</v>
      </c>
      <c r="T2" s="12" t="s">
        <v>21</v>
      </c>
      <c r="U2" s="16" t="s">
        <v>22</v>
      </c>
      <c r="V2" s="14" t="s">
        <v>23</v>
      </c>
      <c r="W2" s="12" t="s">
        <v>24</v>
      </c>
      <c r="X2" s="17" t="s">
        <v>25</v>
      </c>
      <c r="Y2" s="18" t="s">
        <v>26</v>
      </c>
      <c r="Z2" s="19" t="s">
        <v>27</v>
      </c>
    </row>
    <row r="3" spans="1:26" s="1" customFormat="1" x14ac:dyDescent="0.3">
      <c r="A3" s="20"/>
      <c r="B3" s="21"/>
      <c r="C3" s="22"/>
      <c r="D3" s="23"/>
      <c r="E3" s="24"/>
      <c r="F3" s="24"/>
      <c r="G3" s="25"/>
      <c r="H3" s="26"/>
      <c r="I3" s="27"/>
      <c r="J3" s="28"/>
      <c r="K3" s="24"/>
      <c r="L3" s="29"/>
      <c r="M3" s="26"/>
      <c r="N3" s="30"/>
      <c r="O3" s="24"/>
      <c r="P3" s="24"/>
      <c r="Q3" s="24"/>
      <c r="R3" s="24"/>
      <c r="S3" s="24"/>
      <c r="T3" s="24"/>
      <c r="U3" s="31"/>
      <c r="V3" s="30"/>
      <c r="W3" s="24"/>
      <c r="X3" s="31"/>
      <c r="Y3" s="32"/>
      <c r="Z3" s="33"/>
    </row>
    <row r="4" spans="1:26" s="38" customFormat="1" x14ac:dyDescent="0.3">
      <c r="A4" s="34">
        <v>211</v>
      </c>
      <c r="B4" s="34" t="s">
        <v>28</v>
      </c>
      <c r="C4" s="35">
        <f t="shared" ref="C4:C11" si="0">SUM(D4:G4)</f>
        <v>0</v>
      </c>
      <c r="D4" s="36"/>
      <c r="E4" s="36"/>
      <c r="F4" s="36"/>
      <c r="G4" s="36"/>
      <c r="H4" s="35"/>
      <c r="I4" s="35"/>
      <c r="J4" s="36"/>
      <c r="K4" s="36"/>
      <c r="L4" s="36"/>
      <c r="M4" s="35"/>
      <c r="N4" s="36"/>
      <c r="O4" s="36"/>
      <c r="P4" s="36"/>
      <c r="Q4" s="35"/>
      <c r="R4" s="36"/>
      <c r="S4" s="36"/>
      <c r="T4" s="36"/>
      <c r="U4" s="35"/>
      <c r="V4" s="36"/>
      <c r="W4" s="36"/>
      <c r="X4" s="36"/>
      <c r="Y4" s="35"/>
      <c r="Z4" s="37"/>
    </row>
    <row r="5" spans="1:26" s="38" customFormat="1" x14ac:dyDescent="0.3">
      <c r="A5" s="39">
        <v>212</v>
      </c>
      <c r="B5" s="39" t="s">
        <v>29</v>
      </c>
      <c r="C5" s="35">
        <f t="shared" si="0"/>
        <v>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7"/>
    </row>
    <row r="6" spans="1:26" s="38" customFormat="1" x14ac:dyDescent="0.3">
      <c r="A6" s="40"/>
      <c r="B6" s="41" t="s">
        <v>30</v>
      </c>
      <c r="C6" s="35">
        <f t="shared" si="0"/>
        <v>0</v>
      </c>
      <c r="D6" s="36"/>
      <c r="E6" s="36"/>
      <c r="F6" s="36"/>
      <c r="G6" s="36"/>
      <c r="H6" s="35"/>
      <c r="I6" s="35"/>
      <c r="J6" s="42"/>
      <c r="K6" s="42"/>
      <c r="L6" s="42"/>
      <c r="M6" s="35"/>
      <c r="N6" s="42"/>
      <c r="O6" s="42"/>
      <c r="P6" s="42"/>
      <c r="Q6" s="35"/>
      <c r="R6" s="42"/>
      <c r="S6" s="42"/>
      <c r="T6" s="42"/>
      <c r="U6" s="35"/>
      <c r="V6" s="42"/>
      <c r="W6" s="42"/>
      <c r="X6" s="42"/>
      <c r="Y6" s="35"/>
      <c r="Z6" s="37"/>
    </row>
    <row r="7" spans="1:26" s="38" customFormat="1" x14ac:dyDescent="0.3">
      <c r="A7" s="40"/>
      <c r="B7" s="41" t="s">
        <v>185</v>
      </c>
      <c r="C7" s="35">
        <f t="shared" si="0"/>
        <v>0</v>
      </c>
      <c r="D7" s="36"/>
      <c r="E7" s="36"/>
      <c r="F7" s="36"/>
      <c r="G7" s="36"/>
      <c r="H7" s="35"/>
      <c r="I7" s="35"/>
      <c r="J7" s="42"/>
      <c r="K7" s="42"/>
      <c r="L7" s="42"/>
      <c r="M7" s="35"/>
      <c r="N7" s="42"/>
      <c r="O7" s="42"/>
      <c r="P7" s="42"/>
      <c r="Q7" s="35"/>
      <c r="R7" s="42"/>
      <c r="S7" s="42"/>
      <c r="T7" s="42"/>
      <c r="U7" s="35"/>
      <c r="V7" s="42"/>
      <c r="W7" s="42"/>
      <c r="X7" s="42"/>
      <c r="Y7" s="35"/>
      <c r="Z7" s="37"/>
    </row>
    <row r="8" spans="1:26" s="38" customFormat="1" x14ac:dyDescent="0.3">
      <c r="A8" s="40"/>
      <c r="B8" s="41" t="s">
        <v>32</v>
      </c>
      <c r="C8" s="35">
        <f t="shared" si="0"/>
        <v>0</v>
      </c>
      <c r="D8" s="36"/>
      <c r="E8" s="36"/>
      <c r="F8" s="36"/>
      <c r="G8" s="36"/>
      <c r="H8" s="35"/>
      <c r="I8" s="35"/>
      <c r="J8" s="42"/>
      <c r="K8" s="42"/>
      <c r="L8" s="42"/>
      <c r="M8" s="35"/>
      <c r="N8" s="42"/>
      <c r="O8" s="42"/>
      <c r="P8" s="42"/>
      <c r="Q8" s="35"/>
      <c r="R8" s="42"/>
      <c r="S8" s="42"/>
      <c r="T8" s="42"/>
      <c r="U8" s="35"/>
      <c r="V8" s="42"/>
      <c r="W8" s="42"/>
      <c r="X8" s="42"/>
      <c r="Y8" s="35"/>
      <c r="Z8" s="37"/>
    </row>
    <row r="9" spans="1:26" s="38" customFormat="1" x14ac:dyDescent="0.3">
      <c r="A9" s="39">
        <v>213</v>
      </c>
      <c r="B9" s="39" t="s">
        <v>33</v>
      </c>
      <c r="C9" s="35">
        <f t="shared" si="0"/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7"/>
    </row>
    <row r="10" spans="1:26" s="38" customFormat="1" x14ac:dyDescent="0.3">
      <c r="A10" s="40"/>
      <c r="B10" s="41" t="s">
        <v>34</v>
      </c>
      <c r="C10" s="35">
        <f t="shared" si="0"/>
        <v>0</v>
      </c>
      <c r="D10" s="36"/>
      <c r="E10" s="36"/>
      <c r="F10" s="36"/>
      <c r="G10" s="36"/>
      <c r="H10" s="35"/>
      <c r="I10" s="35"/>
      <c r="J10" s="42"/>
      <c r="K10" s="42"/>
      <c r="L10" s="42"/>
      <c r="M10" s="35"/>
      <c r="N10" s="42"/>
      <c r="O10" s="42"/>
      <c r="P10" s="42"/>
      <c r="Q10" s="35"/>
      <c r="R10" s="42"/>
      <c r="S10" s="42"/>
      <c r="T10" s="42"/>
      <c r="U10" s="35"/>
      <c r="V10" s="42"/>
      <c r="W10" s="42"/>
      <c r="X10" s="42"/>
      <c r="Y10" s="35"/>
      <c r="Z10" s="37"/>
    </row>
    <row r="11" spans="1:26" s="38" customFormat="1" x14ac:dyDescent="0.3">
      <c r="A11" s="40"/>
      <c r="B11" s="41" t="s">
        <v>35</v>
      </c>
      <c r="C11" s="35">
        <f t="shared" si="0"/>
        <v>0</v>
      </c>
      <c r="D11" s="36"/>
      <c r="E11" s="36"/>
      <c r="F11" s="36"/>
      <c r="G11" s="36"/>
      <c r="H11" s="35"/>
      <c r="I11" s="35"/>
      <c r="J11" s="42"/>
      <c r="K11" s="42"/>
      <c r="L11" s="42"/>
      <c r="M11" s="35"/>
      <c r="N11" s="42"/>
      <c r="O11" s="42"/>
      <c r="P11" s="42"/>
      <c r="Q11" s="35"/>
      <c r="R11" s="42"/>
      <c r="S11" s="42"/>
      <c r="T11" s="42"/>
      <c r="U11" s="35"/>
      <c r="V11" s="42"/>
      <c r="W11" s="42"/>
      <c r="X11" s="42"/>
      <c r="Y11" s="35"/>
      <c r="Z11" s="37"/>
    </row>
    <row r="12" spans="1:26" s="44" customFormat="1" ht="15" customHeight="1" x14ac:dyDescent="0.3">
      <c r="A12" s="43">
        <v>221</v>
      </c>
      <c r="B12" s="43" t="s">
        <v>36</v>
      </c>
      <c r="C12" s="35">
        <f>SUM(C14:C28)</f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7"/>
    </row>
    <row r="13" spans="1:26" s="47" customFormat="1" ht="15" customHeight="1" x14ac:dyDescent="0.3">
      <c r="A13" s="45"/>
      <c r="B13" s="46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7"/>
    </row>
    <row r="14" spans="1:26" s="1" customFormat="1" ht="15" customHeight="1" x14ac:dyDescent="0.3">
      <c r="A14" s="403" t="s">
        <v>38</v>
      </c>
      <c r="B14" s="49" t="s">
        <v>39</v>
      </c>
      <c r="C14" s="35">
        <f t="shared" ref="C14:C29" si="1">SUM(D14:G14)</f>
        <v>0</v>
      </c>
      <c r="D14" s="36"/>
      <c r="E14" s="36"/>
      <c r="F14" s="36"/>
      <c r="G14" s="36"/>
      <c r="H14" s="35"/>
      <c r="I14" s="35"/>
      <c r="J14" s="42"/>
      <c r="K14" s="42"/>
      <c r="L14" s="42"/>
      <c r="M14" s="35"/>
      <c r="N14" s="42"/>
      <c r="O14" s="42"/>
      <c r="P14" s="42"/>
      <c r="Q14" s="35"/>
      <c r="R14" s="42"/>
      <c r="S14" s="42"/>
      <c r="T14" s="42"/>
      <c r="U14" s="35"/>
      <c r="V14" s="42"/>
      <c r="W14" s="42"/>
      <c r="X14" s="42"/>
      <c r="Y14" s="35"/>
      <c r="Z14" s="37"/>
    </row>
    <row r="15" spans="1:26" s="1" customFormat="1" ht="15" customHeight="1" x14ac:dyDescent="0.3">
      <c r="A15" s="403"/>
      <c r="B15" s="49" t="s">
        <v>40</v>
      </c>
      <c r="C15" s="35">
        <f t="shared" si="1"/>
        <v>0</v>
      </c>
      <c r="D15" s="36"/>
      <c r="E15" s="36"/>
      <c r="F15" s="36"/>
      <c r="G15" s="36"/>
      <c r="H15" s="35"/>
      <c r="I15" s="35"/>
      <c r="J15" s="42"/>
      <c r="K15" s="42"/>
      <c r="L15" s="42"/>
      <c r="M15" s="35"/>
      <c r="N15" s="42"/>
      <c r="O15" s="42"/>
      <c r="P15" s="42"/>
      <c r="Q15" s="35"/>
      <c r="R15" s="42"/>
      <c r="S15" s="42"/>
      <c r="T15" s="42"/>
      <c r="U15" s="35"/>
      <c r="V15" s="42"/>
      <c r="W15" s="42"/>
      <c r="X15" s="42"/>
      <c r="Y15" s="35"/>
      <c r="Z15" s="37"/>
    </row>
    <row r="16" spans="1:26" s="1" customFormat="1" ht="26.4" x14ac:dyDescent="0.3">
      <c r="A16" s="403"/>
      <c r="B16" s="49" t="s">
        <v>41</v>
      </c>
      <c r="C16" s="35">
        <f t="shared" si="1"/>
        <v>0</v>
      </c>
      <c r="D16" s="36"/>
      <c r="E16" s="36"/>
      <c r="F16" s="36"/>
      <c r="G16" s="36"/>
      <c r="H16" s="35"/>
      <c r="I16" s="35"/>
      <c r="J16" s="42"/>
      <c r="K16" s="42"/>
      <c r="L16" s="42"/>
      <c r="M16" s="35"/>
      <c r="N16" s="42"/>
      <c r="O16" s="42"/>
      <c r="P16" s="42"/>
      <c r="Q16" s="35"/>
      <c r="R16" s="42"/>
      <c r="S16" s="42"/>
      <c r="T16" s="42"/>
      <c r="U16" s="35"/>
      <c r="V16" s="42"/>
      <c r="W16" s="42"/>
      <c r="X16" s="42"/>
      <c r="Y16" s="35"/>
      <c r="Z16" s="37"/>
    </row>
    <row r="17" spans="1:26" s="1" customFormat="1" ht="15" customHeight="1" x14ac:dyDescent="0.3">
      <c r="A17" s="403"/>
      <c r="B17" s="49" t="s">
        <v>42</v>
      </c>
      <c r="C17" s="35">
        <f t="shared" si="1"/>
        <v>0</v>
      </c>
      <c r="D17" s="36"/>
      <c r="E17" s="36"/>
      <c r="F17" s="36"/>
      <c r="G17" s="36"/>
      <c r="H17" s="35"/>
      <c r="I17" s="35"/>
      <c r="J17" s="42"/>
      <c r="K17" s="42"/>
      <c r="L17" s="42"/>
      <c r="M17" s="35"/>
      <c r="N17" s="42"/>
      <c r="O17" s="42"/>
      <c r="P17" s="42"/>
      <c r="Q17" s="35"/>
      <c r="R17" s="42"/>
      <c r="S17" s="42"/>
      <c r="T17" s="42"/>
      <c r="U17" s="35"/>
      <c r="V17" s="42"/>
      <c r="W17" s="42"/>
      <c r="X17" s="42"/>
      <c r="Y17" s="35"/>
      <c r="Z17" s="37"/>
    </row>
    <row r="18" spans="1:26" s="1" customFormat="1" x14ac:dyDescent="0.3">
      <c r="A18" s="403"/>
      <c r="B18" s="49" t="s">
        <v>43</v>
      </c>
      <c r="C18" s="35">
        <f t="shared" si="1"/>
        <v>0</v>
      </c>
      <c r="D18" s="36"/>
      <c r="E18" s="36"/>
      <c r="F18" s="36"/>
      <c r="G18" s="36"/>
      <c r="H18" s="35"/>
      <c r="I18" s="35"/>
      <c r="J18" s="42"/>
      <c r="K18" s="42"/>
      <c r="L18" s="42"/>
      <c r="M18" s="35"/>
      <c r="N18" s="42"/>
      <c r="O18" s="42"/>
      <c r="P18" s="42"/>
      <c r="Q18" s="35"/>
      <c r="R18" s="42"/>
      <c r="S18" s="42"/>
      <c r="T18" s="42"/>
      <c r="U18" s="35"/>
      <c r="V18" s="42"/>
      <c r="W18" s="42"/>
      <c r="X18" s="42"/>
      <c r="Y18" s="35"/>
      <c r="Z18" s="37"/>
    </row>
    <row r="19" spans="1:26" s="1" customFormat="1" x14ac:dyDescent="0.3">
      <c r="A19" s="403"/>
      <c r="B19" s="49" t="s">
        <v>44</v>
      </c>
      <c r="C19" s="35">
        <f t="shared" si="1"/>
        <v>0</v>
      </c>
      <c r="D19" s="36"/>
      <c r="E19" s="36"/>
      <c r="F19" s="36"/>
      <c r="G19" s="36"/>
      <c r="H19" s="35"/>
      <c r="I19" s="35"/>
      <c r="J19" s="42"/>
      <c r="K19" s="42"/>
      <c r="L19" s="42"/>
      <c r="M19" s="35"/>
      <c r="N19" s="42"/>
      <c r="O19" s="42"/>
      <c r="P19" s="42"/>
      <c r="Q19" s="35"/>
      <c r="R19" s="42"/>
      <c r="S19" s="42"/>
      <c r="T19" s="42"/>
      <c r="U19" s="35"/>
      <c r="V19" s="42"/>
      <c r="W19" s="42"/>
      <c r="X19" s="42"/>
      <c r="Y19" s="35"/>
      <c r="Z19" s="37"/>
    </row>
    <row r="20" spans="1:26" s="1" customFormat="1" x14ac:dyDescent="0.3">
      <c r="A20" s="403"/>
      <c r="B20" s="49" t="s">
        <v>45</v>
      </c>
      <c r="C20" s="35">
        <f t="shared" si="1"/>
        <v>0</v>
      </c>
      <c r="D20" s="36"/>
      <c r="E20" s="36"/>
      <c r="F20" s="36"/>
      <c r="G20" s="36"/>
      <c r="H20" s="35"/>
      <c r="I20" s="35"/>
      <c r="J20" s="42"/>
      <c r="K20" s="42"/>
      <c r="L20" s="42"/>
      <c r="M20" s="35"/>
      <c r="N20" s="42"/>
      <c r="O20" s="42"/>
      <c r="P20" s="42"/>
      <c r="Q20" s="35"/>
      <c r="R20" s="42"/>
      <c r="S20" s="42"/>
      <c r="T20" s="42"/>
      <c r="U20" s="35"/>
      <c r="V20" s="42"/>
      <c r="W20" s="42"/>
      <c r="X20" s="42"/>
      <c r="Y20" s="35"/>
      <c r="Z20" s="37"/>
    </row>
    <row r="21" spans="1:26" s="1" customFormat="1" x14ac:dyDescent="0.3">
      <c r="A21" s="403"/>
      <c r="B21" s="49" t="s">
        <v>46</v>
      </c>
      <c r="C21" s="35">
        <f t="shared" si="1"/>
        <v>0</v>
      </c>
      <c r="D21" s="36"/>
      <c r="E21" s="36"/>
      <c r="F21" s="36"/>
      <c r="G21" s="36"/>
      <c r="H21" s="35"/>
      <c r="I21" s="35"/>
      <c r="J21" s="42"/>
      <c r="K21" s="42"/>
      <c r="L21" s="42"/>
      <c r="M21" s="35"/>
      <c r="N21" s="42"/>
      <c r="O21" s="42"/>
      <c r="P21" s="42"/>
      <c r="Q21" s="35"/>
      <c r="R21" s="42"/>
      <c r="S21" s="42"/>
      <c r="T21" s="42"/>
      <c r="U21" s="35"/>
      <c r="V21" s="42"/>
      <c r="W21" s="42"/>
      <c r="X21" s="42"/>
      <c r="Y21" s="35"/>
      <c r="Z21" s="37"/>
    </row>
    <row r="22" spans="1:26" s="1" customFormat="1" ht="25.5" customHeight="1" x14ac:dyDescent="0.3">
      <c r="A22" s="403"/>
      <c r="B22" s="49" t="s">
        <v>47</v>
      </c>
      <c r="C22" s="35">
        <f t="shared" si="1"/>
        <v>0</v>
      </c>
      <c r="D22" s="36"/>
      <c r="E22" s="36"/>
      <c r="F22" s="36"/>
      <c r="G22" s="36"/>
      <c r="H22" s="35"/>
      <c r="I22" s="35"/>
      <c r="J22" s="42"/>
      <c r="K22" s="42"/>
      <c r="L22" s="42"/>
      <c r="M22" s="35"/>
      <c r="N22" s="42"/>
      <c r="O22" s="42"/>
      <c r="P22" s="42"/>
      <c r="Q22" s="35"/>
      <c r="R22" s="42"/>
      <c r="S22" s="42"/>
      <c r="T22" s="42"/>
      <c r="U22" s="35"/>
      <c r="V22" s="42"/>
      <c r="W22" s="42"/>
      <c r="X22" s="42"/>
      <c r="Y22" s="35"/>
      <c r="Z22" s="37"/>
    </row>
    <row r="23" spans="1:26" s="1" customFormat="1" ht="15" customHeight="1" x14ac:dyDescent="0.3">
      <c r="A23" s="403"/>
      <c r="B23" s="49" t="s">
        <v>48</v>
      </c>
      <c r="C23" s="35">
        <f t="shared" si="1"/>
        <v>0</v>
      </c>
      <c r="D23" s="36"/>
      <c r="E23" s="36"/>
      <c r="F23" s="36"/>
      <c r="G23" s="36"/>
      <c r="H23" s="35"/>
      <c r="I23" s="35"/>
      <c r="J23" s="42"/>
      <c r="K23" s="42"/>
      <c r="L23" s="42"/>
      <c r="M23" s="35"/>
      <c r="N23" s="42"/>
      <c r="O23" s="42"/>
      <c r="P23" s="42"/>
      <c r="Q23" s="35"/>
      <c r="R23" s="42"/>
      <c r="S23" s="42"/>
      <c r="T23" s="42"/>
      <c r="U23" s="35"/>
      <c r="V23" s="42"/>
      <c r="W23" s="42"/>
      <c r="X23" s="42"/>
      <c r="Y23" s="35"/>
      <c r="Z23" s="37"/>
    </row>
    <row r="24" spans="1:26" s="1" customFormat="1" ht="15" customHeight="1" x14ac:dyDescent="0.3">
      <c r="A24" s="403"/>
      <c r="B24" s="49" t="s">
        <v>49</v>
      </c>
      <c r="C24" s="35">
        <f t="shared" si="1"/>
        <v>0</v>
      </c>
      <c r="D24" s="36"/>
      <c r="E24" s="36"/>
      <c r="F24" s="36"/>
      <c r="G24" s="36"/>
      <c r="H24" s="35"/>
      <c r="I24" s="35"/>
      <c r="J24" s="42"/>
      <c r="K24" s="42"/>
      <c r="L24" s="42"/>
      <c r="M24" s="35"/>
      <c r="N24" s="42"/>
      <c r="O24" s="42"/>
      <c r="P24" s="42"/>
      <c r="Q24" s="35"/>
      <c r="R24" s="42"/>
      <c r="S24" s="42"/>
      <c r="T24" s="42"/>
      <c r="U24" s="35"/>
      <c r="V24" s="42"/>
      <c r="W24" s="42"/>
      <c r="X24" s="42"/>
      <c r="Y24" s="35"/>
      <c r="Z24" s="37"/>
    </row>
    <row r="25" spans="1:26" s="1" customFormat="1" ht="25.5" customHeight="1" x14ac:dyDescent="0.3">
      <c r="A25" s="403"/>
      <c r="B25" s="49" t="s">
        <v>50</v>
      </c>
      <c r="C25" s="35">
        <f t="shared" si="1"/>
        <v>0</v>
      </c>
      <c r="D25" s="36"/>
      <c r="E25" s="36"/>
      <c r="F25" s="36"/>
      <c r="G25" s="36"/>
      <c r="H25" s="35"/>
      <c r="I25" s="35"/>
      <c r="J25" s="42"/>
      <c r="K25" s="42"/>
      <c r="L25" s="42"/>
      <c r="M25" s="35"/>
      <c r="N25" s="42"/>
      <c r="O25" s="42"/>
      <c r="P25" s="42"/>
      <c r="Q25" s="35"/>
      <c r="R25" s="42"/>
      <c r="S25" s="42"/>
      <c r="T25" s="42"/>
      <c r="U25" s="35"/>
      <c r="V25" s="42"/>
      <c r="W25" s="42"/>
      <c r="X25" s="42"/>
      <c r="Y25" s="35"/>
      <c r="Z25" s="37"/>
    </row>
    <row r="26" spans="1:26" s="1" customFormat="1" ht="15" customHeight="1" x14ac:dyDescent="0.3">
      <c r="A26" s="403"/>
      <c r="B26" s="49" t="s">
        <v>51</v>
      </c>
      <c r="C26" s="35">
        <f t="shared" si="1"/>
        <v>0</v>
      </c>
      <c r="D26" s="36"/>
      <c r="E26" s="36"/>
      <c r="F26" s="36"/>
      <c r="G26" s="36"/>
      <c r="H26" s="35"/>
      <c r="I26" s="35"/>
      <c r="J26" s="42"/>
      <c r="K26" s="42"/>
      <c r="L26" s="42"/>
      <c r="M26" s="35"/>
      <c r="N26" s="42"/>
      <c r="O26" s="42"/>
      <c r="P26" s="42"/>
      <c r="Q26" s="35"/>
      <c r="R26" s="42"/>
      <c r="S26" s="42"/>
      <c r="T26" s="42"/>
      <c r="U26" s="35"/>
      <c r="V26" s="42"/>
      <c r="W26" s="42"/>
      <c r="X26" s="42"/>
      <c r="Y26" s="35"/>
      <c r="Z26" s="37"/>
    </row>
    <row r="27" spans="1:26" s="1" customFormat="1" ht="15" customHeight="1" x14ac:dyDescent="0.3">
      <c r="A27" s="403"/>
      <c r="B27" s="49" t="s">
        <v>52</v>
      </c>
      <c r="C27" s="35">
        <f t="shared" si="1"/>
        <v>0</v>
      </c>
      <c r="D27" s="36"/>
      <c r="E27" s="36"/>
      <c r="F27" s="36"/>
      <c r="G27" s="36"/>
      <c r="H27" s="35"/>
      <c r="I27" s="35"/>
      <c r="J27" s="42"/>
      <c r="K27" s="42"/>
      <c r="L27" s="42"/>
      <c r="M27" s="35"/>
      <c r="N27" s="42"/>
      <c r="O27" s="42"/>
      <c r="P27" s="42"/>
      <c r="Q27" s="35"/>
      <c r="R27" s="42"/>
      <c r="S27" s="42"/>
      <c r="T27" s="42"/>
      <c r="U27" s="35"/>
      <c r="V27" s="42"/>
      <c r="W27" s="42"/>
      <c r="X27" s="42"/>
      <c r="Y27" s="35"/>
      <c r="Z27" s="37"/>
    </row>
    <row r="28" spans="1:26" s="1" customFormat="1" ht="15" customHeight="1" x14ac:dyDescent="0.3">
      <c r="A28" s="403"/>
      <c r="B28" s="50"/>
      <c r="C28" s="35">
        <f t="shared" si="1"/>
        <v>0</v>
      </c>
      <c r="D28" s="36"/>
      <c r="E28" s="36"/>
      <c r="F28" s="36"/>
      <c r="G28" s="36"/>
      <c r="H28" s="35"/>
      <c r="I28" s="35"/>
      <c r="J28" s="42"/>
      <c r="K28" s="42"/>
      <c r="L28" s="42"/>
      <c r="M28" s="35"/>
      <c r="N28" s="42"/>
      <c r="O28" s="42"/>
      <c r="P28" s="42"/>
      <c r="Q28" s="35"/>
      <c r="R28" s="42"/>
      <c r="S28" s="42"/>
      <c r="T28" s="42"/>
      <c r="U28" s="35"/>
      <c r="V28" s="42"/>
      <c r="W28" s="42"/>
      <c r="X28" s="42"/>
      <c r="Y28" s="35"/>
      <c r="Z28" s="37"/>
    </row>
    <row r="29" spans="1:26" s="38" customFormat="1" ht="15" customHeight="1" x14ac:dyDescent="0.3">
      <c r="A29" s="39">
        <v>222</v>
      </c>
      <c r="B29" s="51" t="s">
        <v>53</v>
      </c>
      <c r="C29" s="35">
        <f t="shared" si="1"/>
        <v>0</v>
      </c>
      <c r="D29" s="36"/>
      <c r="E29" s="36"/>
      <c r="F29" s="36"/>
      <c r="G29" s="36"/>
      <c r="H29" s="35"/>
      <c r="I29" s="35"/>
      <c r="J29" s="36"/>
      <c r="K29" s="36"/>
      <c r="L29" s="36"/>
      <c r="M29" s="35"/>
      <c r="N29" s="36"/>
      <c r="O29" s="36"/>
      <c r="P29" s="36"/>
      <c r="Q29" s="35"/>
      <c r="R29" s="36"/>
      <c r="S29" s="36"/>
      <c r="T29" s="36"/>
      <c r="U29" s="35"/>
      <c r="V29" s="36"/>
      <c r="W29" s="36"/>
      <c r="X29" s="36"/>
      <c r="Y29" s="35"/>
      <c r="Z29" s="37"/>
    </row>
    <row r="30" spans="1:26" s="38" customFormat="1" ht="15" customHeight="1" x14ac:dyDescent="0.3">
      <c r="A30" s="39">
        <v>223</v>
      </c>
      <c r="B30" s="39" t="s">
        <v>54</v>
      </c>
      <c r="C30" s="35">
        <f>SUM(C32:C40)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7"/>
    </row>
    <row r="31" spans="1:26" s="53" customFormat="1" ht="15" customHeight="1" x14ac:dyDescent="0.3">
      <c r="A31" s="52"/>
      <c r="B31" s="49" t="s">
        <v>37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7"/>
    </row>
    <row r="32" spans="1:26" s="1" customFormat="1" ht="15" customHeight="1" x14ac:dyDescent="0.3">
      <c r="A32" s="48"/>
      <c r="B32" s="49" t="s">
        <v>55</v>
      </c>
      <c r="C32" s="35">
        <f t="shared" ref="C32:C40" si="2">SUM(D32:G32)</f>
        <v>0</v>
      </c>
      <c r="D32" s="36"/>
      <c r="E32" s="36"/>
      <c r="F32" s="36"/>
      <c r="G32" s="36"/>
      <c r="H32" s="35"/>
      <c r="I32" s="35"/>
      <c r="J32" s="42"/>
      <c r="K32" s="42"/>
      <c r="L32" s="42"/>
      <c r="M32" s="35"/>
      <c r="N32" s="42"/>
      <c r="O32" s="42"/>
      <c r="P32" s="42"/>
      <c r="Q32" s="35"/>
      <c r="R32" s="42"/>
      <c r="S32" s="42"/>
      <c r="T32" s="42"/>
      <c r="U32" s="35"/>
      <c r="V32" s="42"/>
      <c r="W32" s="42"/>
      <c r="X32" s="42"/>
      <c r="Y32" s="35"/>
      <c r="Z32" s="37"/>
    </row>
    <row r="33" spans="1:26" s="1" customFormat="1" ht="15" customHeight="1" x14ac:dyDescent="0.3">
      <c r="A33" s="48"/>
      <c r="B33" s="49" t="s">
        <v>56</v>
      </c>
      <c r="C33" s="35">
        <f t="shared" si="2"/>
        <v>0</v>
      </c>
      <c r="D33" s="36"/>
      <c r="E33" s="36"/>
      <c r="F33" s="36"/>
      <c r="G33" s="36"/>
      <c r="H33" s="35"/>
      <c r="I33" s="35"/>
      <c r="J33" s="42"/>
      <c r="K33" s="42"/>
      <c r="L33" s="42"/>
      <c r="M33" s="35"/>
      <c r="N33" s="42"/>
      <c r="O33" s="42"/>
      <c r="P33" s="42"/>
      <c r="Q33" s="35"/>
      <c r="R33" s="42"/>
      <c r="S33" s="42"/>
      <c r="T33" s="42"/>
      <c r="U33" s="35"/>
      <c r="V33" s="42"/>
      <c r="W33" s="42"/>
      <c r="X33" s="42"/>
      <c r="Y33" s="35"/>
      <c r="Z33" s="37"/>
    </row>
    <row r="34" spans="1:26" s="1" customFormat="1" ht="15" customHeight="1" x14ac:dyDescent="0.3">
      <c r="A34" s="48"/>
      <c r="B34" s="49" t="s">
        <v>57</v>
      </c>
      <c r="C34" s="35">
        <f t="shared" si="2"/>
        <v>0</v>
      </c>
      <c r="D34" s="36"/>
      <c r="E34" s="36"/>
      <c r="F34" s="36"/>
      <c r="G34" s="36"/>
      <c r="H34" s="35"/>
      <c r="I34" s="35"/>
      <c r="J34" s="42"/>
      <c r="K34" s="42"/>
      <c r="L34" s="42"/>
      <c r="M34" s="35"/>
      <c r="N34" s="42"/>
      <c r="O34" s="42"/>
      <c r="P34" s="42"/>
      <c r="Q34" s="35"/>
      <c r="R34" s="42"/>
      <c r="S34" s="42"/>
      <c r="T34" s="42"/>
      <c r="U34" s="35"/>
      <c r="V34" s="42"/>
      <c r="W34" s="42"/>
      <c r="X34" s="42"/>
      <c r="Y34" s="35"/>
      <c r="Z34" s="37"/>
    </row>
    <row r="35" spans="1:26" ht="15" customHeight="1" x14ac:dyDescent="0.3">
      <c r="A35" s="54"/>
      <c r="B35" s="49" t="s">
        <v>58</v>
      </c>
      <c r="C35" s="35">
        <f t="shared" si="2"/>
        <v>0</v>
      </c>
      <c r="D35" s="36"/>
      <c r="E35" s="36"/>
      <c r="F35" s="36"/>
      <c r="G35" s="36"/>
      <c r="H35" s="35"/>
      <c r="I35" s="35"/>
      <c r="J35" s="42"/>
      <c r="K35" s="42"/>
      <c r="L35" s="42"/>
      <c r="M35" s="35"/>
      <c r="N35" s="42"/>
      <c r="O35" s="42"/>
      <c r="P35" s="42"/>
      <c r="Q35" s="35"/>
      <c r="R35" s="42"/>
      <c r="S35" s="42"/>
      <c r="T35" s="42"/>
      <c r="U35" s="35"/>
      <c r="V35" s="42"/>
      <c r="W35" s="42"/>
      <c r="X35" s="42"/>
      <c r="Y35" s="35"/>
      <c r="Z35" s="37"/>
    </row>
    <row r="36" spans="1:26" ht="15" customHeight="1" x14ac:dyDescent="0.3">
      <c r="A36" s="54"/>
      <c r="B36" s="49" t="s">
        <v>59</v>
      </c>
      <c r="C36" s="35">
        <f t="shared" si="2"/>
        <v>0</v>
      </c>
      <c r="D36" s="36"/>
      <c r="E36" s="36"/>
      <c r="F36" s="36"/>
      <c r="G36" s="36"/>
      <c r="H36" s="35"/>
      <c r="I36" s="35"/>
      <c r="J36" s="42"/>
      <c r="K36" s="42"/>
      <c r="L36" s="42"/>
      <c r="M36" s="35"/>
      <c r="N36" s="42"/>
      <c r="O36" s="42"/>
      <c r="P36" s="42"/>
      <c r="Q36" s="35"/>
      <c r="R36" s="42"/>
      <c r="S36" s="42"/>
      <c r="T36" s="42"/>
      <c r="U36" s="35"/>
      <c r="V36" s="42"/>
      <c r="W36" s="42"/>
      <c r="X36" s="42"/>
      <c r="Y36" s="35"/>
      <c r="Z36" s="37"/>
    </row>
    <row r="37" spans="1:26" ht="26.4" x14ac:dyDescent="0.3">
      <c r="A37" s="54"/>
      <c r="B37" s="49" t="s">
        <v>60</v>
      </c>
      <c r="C37" s="35">
        <f t="shared" si="2"/>
        <v>0</v>
      </c>
      <c r="D37" s="36"/>
      <c r="E37" s="36"/>
      <c r="F37" s="36"/>
      <c r="G37" s="36"/>
      <c r="H37" s="35"/>
      <c r="I37" s="35"/>
      <c r="J37" s="42"/>
      <c r="K37" s="42"/>
      <c r="L37" s="42"/>
      <c r="M37" s="35"/>
      <c r="N37" s="42"/>
      <c r="O37" s="42"/>
      <c r="P37" s="42"/>
      <c r="Q37" s="35"/>
      <c r="R37" s="42"/>
      <c r="S37" s="42"/>
      <c r="T37" s="42"/>
      <c r="U37" s="35"/>
      <c r="V37" s="42"/>
      <c r="W37" s="42"/>
      <c r="X37" s="42"/>
      <c r="Y37" s="35"/>
      <c r="Z37" s="37"/>
    </row>
    <row r="38" spans="1:26" ht="15" customHeight="1" x14ac:dyDescent="0.3">
      <c r="A38" s="54"/>
      <c r="B38" s="56" t="s">
        <v>495</v>
      </c>
      <c r="C38" s="35">
        <f t="shared" si="2"/>
        <v>0</v>
      </c>
      <c r="D38" s="36"/>
      <c r="E38" s="36"/>
      <c r="F38" s="36"/>
      <c r="G38" s="36"/>
      <c r="H38" s="35"/>
      <c r="I38" s="35"/>
      <c r="J38" s="42"/>
      <c r="K38" s="42"/>
      <c r="L38" s="42"/>
      <c r="M38" s="35"/>
      <c r="N38" s="42"/>
      <c r="O38" s="42"/>
      <c r="P38" s="42"/>
      <c r="Q38" s="35"/>
      <c r="R38" s="42"/>
      <c r="S38" s="42"/>
      <c r="T38" s="42"/>
      <c r="U38" s="35"/>
      <c r="V38" s="42"/>
      <c r="W38" s="42"/>
      <c r="X38" s="42"/>
      <c r="Y38" s="35"/>
      <c r="Z38" s="37"/>
    </row>
    <row r="39" spans="1:26" s="1" customFormat="1" ht="15" customHeight="1" x14ac:dyDescent="0.3">
      <c r="A39" s="48"/>
      <c r="B39" s="56"/>
      <c r="C39" s="35">
        <f t="shared" si="2"/>
        <v>0</v>
      </c>
      <c r="D39" s="36"/>
      <c r="E39" s="36"/>
      <c r="F39" s="36"/>
      <c r="G39" s="36"/>
      <c r="H39" s="35"/>
      <c r="I39" s="35"/>
      <c r="J39" s="42"/>
      <c r="K39" s="42"/>
      <c r="L39" s="42"/>
      <c r="M39" s="35"/>
      <c r="N39" s="42"/>
      <c r="O39" s="42"/>
      <c r="P39" s="42"/>
      <c r="Q39" s="35"/>
      <c r="R39" s="42"/>
      <c r="S39" s="42"/>
      <c r="T39" s="42"/>
      <c r="U39" s="35"/>
      <c r="V39" s="42"/>
      <c r="W39" s="42"/>
      <c r="X39" s="42"/>
      <c r="Y39" s="35"/>
      <c r="Z39" s="37"/>
    </row>
    <row r="40" spans="1:26" ht="15" customHeight="1" x14ac:dyDescent="0.3">
      <c r="A40" s="54"/>
      <c r="B40" s="50"/>
      <c r="C40" s="35">
        <f t="shared" si="2"/>
        <v>0</v>
      </c>
      <c r="D40" s="36"/>
      <c r="E40" s="36"/>
      <c r="F40" s="36"/>
      <c r="G40" s="36"/>
      <c r="H40" s="35"/>
      <c r="I40" s="35"/>
      <c r="J40" s="42"/>
      <c r="K40" s="42"/>
      <c r="L40" s="42"/>
      <c r="M40" s="35"/>
      <c r="N40" s="42"/>
      <c r="O40" s="42"/>
      <c r="P40" s="42"/>
      <c r="Q40" s="35"/>
      <c r="R40" s="42"/>
      <c r="S40" s="42"/>
      <c r="T40" s="42"/>
      <c r="U40" s="35"/>
      <c r="V40" s="42"/>
      <c r="W40" s="42"/>
      <c r="X40" s="42"/>
      <c r="Y40" s="35"/>
      <c r="Z40" s="37"/>
    </row>
    <row r="41" spans="1:26" s="44" customFormat="1" ht="15" customHeight="1" x14ac:dyDescent="0.3">
      <c r="A41" s="43">
        <v>224</v>
      </c>
      <c r="B41" s="43" t="s">
        <v>61</v>
      </c>
      <c r="C41" s="35">
        <f>SUM(C43:C46)</f>
        <v>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7"/>
    </row>
    <row r="42" spans="1:26" s="47" customFormat="1" ht="15" customHeight="1" x14ac:dyDescent="0.3">
      <c r="A42" s="45"/>
      <c r="B42" s="57" t="s">
        <v>37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7"/>
    </row>
    <row r="43" spans="1:26" ht="15" customHeight="1" x14ac:dyDescent="0.3">
      <c r="A43" s="403"/>
      <c r="B43" s="58" t="s">
        <v>62</v>
      </c>
      <c r="C43" s="35">
        <f>SUM(D43:G43)</f>
        <v>0</v>
      </c>
      <c r="D43" s="36"/>
      <c r="E43" s="36"/>
      <c r="F43" s="36"/>
      <c r="G43" s="36"/>
      <c r="H43" s="35"/>
      <c r="I43" s="35"/>
      <c r="J43" s="42"/>
      <c r="K43" s="42"/>
      <c r="L43" s="42"/>
      <c r="M43" s="35"/>
      <c r="N43" s="42"/>
      <c r="O43" s="42"/>
      <c r="P43" s="42"/>
      <c r="Q43" s="35"/>
      <c r="R43" s="42"/>
      <c r="S43" s="42"/>
      <c r="T43" s="42"/>
      <c r="U43" s="35"/>
      <c r="V43" s="42"/>
      <c r="W43" s="42"/>
      <c r="X43" s="42"/>
      <c r="Y43" s="35"/>
      <c r="Z43" s="37"/>
    </row>
    <row r="44" spans="1:26" ht="15" customHeight="1" x14ac:dyDescent="0.3">
      <c r="A44" s="403"/>
      <c r="B44" s="58" t="s">
        <v>63</v>
      </c>
      <c r="C44" s="35">
        <f>SUM(D44:G44)</f>
        <v>0</v>
      </c>
      <c r="D44" s="36"/>
      <c r="E44" s="36"/>
      <c r="F44" s="36"/>
      <c r="G44" s="36"/>
      <c r="H44" s="35"/>
      <c r="I44" s="35"/>
      <c r="J44" s="42"/>
      <c r="K44" s="42"/>
      <c r="L44" s="42"/>
      <c r="M44" s="35"/>
      <c r="N44" s="42"/>
      <c r="O44" s="42"/>
      <c r="P44" s="42"/>
      <c r="Q44" s="35"/>
      <c r="R44" s="42"/>
      <c r="S44" s="42"/>
      <c r="T44" s="42"/>
      <c r="U44" s="35"/>
      <c r="V44" s="42"/>
      <c r="W44" s="42"/>
      <c r="X44" s="42"/>
      <c r="Y44" s="35"/>
      <c r="Z44" s="37"/>
    </row>
    <row r="45" spans="1:26" ht="15" customHeight="1" x14ac:dyDescent="0.3">
      <c r="A45" s="403"/>
      <c r="B45" s="58" t="s">
        <v>64</v>
      </c>
      <c r="C45" s="35">
        <f>SUM(D45:G45)</f>
        <v>0</v>
      </c>
      <c r="D45" s="36"/>
      <c r="E45" s="36"/>
      <c r="F45" s="36"/>
      <c r="G45" s="36"/>
      <c r="H45" s="35"/>
      <c r="I45" s="35"/>
      <c r="J45" s="42"/>
      <c r="K45" s="42"/>
      <c r="L45" s="42"/>
      <c r="M45" s="35"/>
      <c r="N45" s="42"/>
      <c r="O45" s="42"/>
      <c r="P45" s="42"/>
      <c r="Q45" s="35"/>
      <c r="R45" s="42"/>
      <c r="S45" s="42"/>
      <c r="T45" s="42"/>
      <c r="U45" s="35"/>
      <c r="V45" s="42"/>
      <c r="W45" s="42"/>
      <c r="X45" s="42"/>
      <c r="Y45" s="35"/>
      <c r="Z45" s="37"/>
    </row>
    <row r="46" spans="1:26" s="1" customFormat="1" ht="15" customHeight="1" x14ac:dyDescent="0.3">
      <c r="A46" s="404"/>
      <c r="B46" s="59"/>
      <c r="C46" s="35">
        <f>SUM(D46:G46)</f>
        <v>0</v>
      </c>
      <c r="D46" s="36"/>
      <c r="E46" s="36"/>
      <c r="F46" s="36"/>
      <c r="G46" s="36"/>
      <c r="H46" s="35"/>
      <c r="I46" s="35"/>
      <c r="J46" s="42"/>
      <c r="K46" s="42"/>
      <c r="L46" s="42"/>
      <c r="M46" s="35"/>
      <c r="N46" s="42"/>
      <c r="O46" s="42"/>
      <c r="P46" s="42"/>
      <c r="Q46" s="35"/>
      <c r="R46" s="42"/>
      <c r="S46" s="42"/>
      <c r="T46" s="42"/>
      <c r="U46" s="35"/>
      <c r="V46" s="42"/>
      <c r="W46" s="42"/>
      <c r="X46" s="42"/>
      <c r="Y46" s="35"/>
      <c r="Z46" s="37"/>
    </row>
    <row r="47" spans="1:26" s="61" customFormat="1" ht="15" customHeight="1" x14ac:dyDescent="0.3">
      <c r="A47" s="60">
        <v>225</v>
      </c>
      <c r="B47" s="60" t="s">
        <v>65</v>
      </c>
      <c r="C47" s="35">
        <f>SUM(C48:C84)</f>
        <v>0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7"/>
    </row>
    <row r="48" spans="1:26" s="63" customFormat="1" x14ac:dyDescent="0.3">
      <c r="A48" s="405"/>
      <c r="B48" s="62" t="s">
        <v>37</v>
      </c>
      <c r="C48" s="35">
        <f t="shared" ref="C48:C84" si="3">SUM(D48:G48)</f>
        <v>0</v>
      </c>
      <c r="D48" s="36"/>
      <c r="E48" s="36"/>
      <c r="F48" s="36"/>
      <c r="G48" s="36"/>
      <c r="H48" s="35"/>
      <c r="I48" s="35"/>
      <c r="J48" s="42"/>
      <c r="K48" s="42"/>
      <c r="L48" s="42"/>
      <c r="M48" s="35"/>
      <c r="N48" s="42"/>
      <c r="O48" s="42"/>
      <c r="P48" s="42"/>
      <c r="Q48" s="35"/>
      <c r="R48" s="42"/>
      <c r="S48" s="42"/>
      <c r="T48" s="42"/>
      <c r="U48" s="35"/>
      <c r="V48" s="42"/>
      <c r="W48" s="42"/>
      <c r="X48" s="42"/>
      <c r="Y48" s="35"/>
      <c r="Z48" s="37"/>
    </row>
    <row r="49" spans="1:26" s="63" customFormat="1" x14ac:dyDescent="0.3">
      <c r="A49" s="405"/>
      <c r="B49" s="64" t="s">
        <v>66</v>
      </c>
      <c r="C49" s="35">
        <f t="shared" si="3"/>
        <v>0</v>
      </c>
      <c r="D49" s="36"/>
      <c r="E49" s="36"/>
      <c r="F49" s="36"/>
      <c r="G49" s="36"/>
      <c r="H49" s="35"/>
      <c r="I49" s="35"/>
      <c r="J49" s="42"/>
      <c r="K49" s="42"/>
      <c r="L49" s="42"/>
      <c r="M49" s="35"/>
      <c r="N49" s="42"/>
      <c r="O49" s="65"/>
      <c r="P49" s="66"/>
      <c r="Q49" s="35"/>
      <c r="R49" s="42"/>
      <c r="S49" s="42"/>
      <c r="T49" s="42"/>
      <c r="U49" s="35"/>
      <c r="V49" s="42"/>
      <c r="W49" s="42"/>
      <c r="X49" s="42"/>
      <c r="Y49" s="35"/>
      <c r="Z49" s="37"/>
    </row>
    <row r="50" spans="1:26" s="63" customFormat="1" ht="26.4" x14ac:dyDescent="0.3">
      <c r="A50" s="410"/>
      <c r="B50" s="64" t="s">
        <v>67</v>
      </c>
      <c r="C50" s="35">
        <f t="shared" si="3"/>
        <v>0</v>
      </c>
      <c r="D50" s="36"/>
      <c r="E50" s="36"/>
      <c r="F50" s="36"/>
      <c r="G50" s="36"/>
      <c r="H50" s="35"/>
      <c r="I50" s="35"/>
      <c r="J50" s="42"/>
      <c r="K50" s="42"/>
      <c r="L50" s="42"/>
      <c r="M50" s="35"/>
      <c r="N50" s="42"/>
      <c r="O50" s="65"/>
      <c r="P50" s="66"/>
      <c r="Q50" s="35"/>
      <c r="R50" s="42"/>
      <c r="S50" s="42"/>
      <c r="T50" s="66"/>
      <c r="U50" s="35"/>
      <c r="V50" s="42"/>
      <c r="W50" s="42"/>
      <c r="X50" s="42"/>
      <c r="Y50" s="35"/>
      <c r="Z50" s="37"/>
    </row>
    <row r="51" spans="1:26" s="63" customFormat="1" ht="25.5" customHeight="1" x14ac:dyDescent="0.3">
      <c r="A51" s="410"/>
      <c r="B51" s="64" t="s">
        <v>68</v>
      </c>
      <c r="C51" s="35">
        <f t="shared" si="3"/>
        <v>0</v>
      </c>
      <c r="D51" s="36"/>
      <c r="E51" s="36"/>
      <c r="F51" s="36"/>
      <c r="G51" s="36"/>
      <c r="H51" s="35"/>
      <c r="I51" s="35"/>
      <c r="J51" s="42"/>
      <c r="K51" s="42"/>
      <c r="L51" s="42"/>
      <c r="M51" s="35"/>
      <c r="N51" s="42"/>
      <c r="O51" s="65"/>
      <c r="P51" s="66"/>
      <c r="Q51" s="35"/>
      <c r="R51" s="42"/>
      <c r="S51" s="42"/>
      <c r="T51" s="42"/>
      <c r="U51" s="35"/>
      <c r="V51" s="42"/>
      <c r="W51" s="42"/>
      <c r="X51" s="42"/>
      <c r="Y51" s="35"/>
      <c r="Z51" s="37"/>
    </row>
    <row r="52" spans="1:26" s="63" customFormat="1" ht="25.5" customHeight="1" x14ac:dyDescent="0.3">
      <c r="A52" s="410"/>
      <c r="B52" s="64" t="s">
        <v>69</v>
      </c>
      <c r="C52" s="35">
        <f t="shared" si="3"/>
        <v>0</v>
      </c>
      <c r="D52" s="36"/>
      <c r="E52" s="36"/>
      <c r="F52" s="36"/>
      <c r="G52" s="36"/>
      <c r="H52" s="35"/>
      <c r="I52" s="35"/>
      <c r="J52" s="42"/>
      <c r="K52" s="42"/>
      <c r="L52" s="42"/>
      <c r="M52" s="35"/>
      <c r="N52" s="42"/>
      <c r="O52" s="65"/>
      <c r="P52" s="66"/>
      <c r="Q52" s="35"/>
      <c r="R52" s="42"/>
      <c r="S52" s="42"/>
      <c r="T52" s="66"/>
      <c r="U52" s="35"/>
      <c r="V52" s="42"/>
      <c r="W52" s="42"/>
      <c r="X52" s="42"/>
      <c r="Y52" s="35"/>
      <c r="Z52" s="37"/>
    </row>
    <row r="53" spans="1:26" s="63" customFormat="1" ht="12.75" customHeight="1" x14ac:dyDescent="0.3">
      <c r="A53" s="410"/>
      <c r="B53" s="64" t="s">
        <v>186</v>
      </c>
      <c r="C53" s="35">
        <f t="shared" si="3"/>
        <v>0</v>
      </c>
      <c r="D53" s="36"/>
      <c r="E53" s="36"/>
      <c r="F53" s="36"/>
      <c r="G53" s="36"/>
      <c r="H53" s="35"/>
      <c r="I53" s="35"/>
      <c r="J53" s="42"/>
      <c r="K53" s="42"/>
      <c r="L53" s="42"/>
      <c r="M53" s="35"/>
      <c r="N53" s="42"/>
      <c r="O53" s="42"/>
      <c r="P53" s="42"/>
      <c r="Q53" s="35"/>
      <c r="R53" s="42"/>
      <c r="S53" s="42"/>
      <c r="T53" s="42"/>
      <c r="U53" s="35"/>
      <c r="V53" s="42"/>
      <c r="W53" s="42"/>
      <c r="X53" s="42"/>
      <c r="Y53" s="35"/>
      <c r="Z53" s="37"/>
    </row>
    <row r="54" spans="1:26" s="63" customFormat="1" x14ac:dyDescent="0.3">
      <c r="A54" s="410"/>
      <c r="B54" s="64" t="s">
        <v>167</v>
      </c>
      <c r="C54" s="35">
        <f t="shared" si="3"/>
        <v>0</v>
      </c>
      <c r="D54" s="36"/>
      <c r="E54" s="36"/>
      <c r="F54" s="36"/>
      <c r="G54" s="36"/>
      <c r="H54" s="35"/>
      <c r="I54" s="35"/>
      <c r="J54" s="42"/>
      <c r="K54" s="42"/>
      <c r="L54" s="42"/>
      <c r="M54" s="35"/>
      <c r="N54" s="42"/>
      <c r="O54" s="42"/>
      <c r="P54" s="42"/>
      <c r="Q54" s="35"/>
      <c r="R54" s="42"/>
      <c r="S54" s="42"/>
      <c r="T54" s="42"/>
      <c r="U54" s="35"/>
      <c r="V54" s="42"/>
      <c r="W54" s="42"/>
      <c r="X54" s="42"/>
      <c r="Y54" s="35"/>
      <c r="Z54" s="37"/>
    </row>
    <row r="55" spans="1:26" s="63" customFormat="1" ht="23.25" customHeight="1" x14ac:dyDescent="0.3">
      <c r="A55" s="410"/>
      <c r="B55" s="64" t="s">
        <v>72</v>
      </c>
      <c r="C55" s="35">
        <f t="shared" si="3"/>
        <v>0</v>
      </c>
      <c r="D55" s="36"/>
      <c r="E55" s="36"/>
      <c r="F55" s="36"/>
      <c r="G55" s="36"/>
      <c r="H55" s="35"/>
      <c r="I55" s="35"/>
      <c r="J55" s="42"/>
      <c r="K55" s="42"/>
      <c r="L55" s="42"/>
      <c r="M55" s="35"/>
      <c r="N55" s="42"/>
      <c r="O55" s="65"/>
      <c r="P55" s="66"/>
      <c r="Q55" s="35"/>
      <c r="R55" s="66"/>
      <c r="S55" s="42"/>
      <c r="T55" s="42"/>
      <c r="U55" s="35"/>
      <c r="V55" s="42"/>
      <c r="W55" s="42"/>
      <c r="X55" s="42"/>
      <c r="Y55" s="35"/>
      <c r="Z55" s="37"/>
    </row>
    <row r="56" spans="1:26" s="63" customFormat="1" x14ac:dyDescent="0.3">
      <c r="A56" s="410"/>
      <c r="B56" s="64" t="s">
        <v>73</v>
      </c>
      <c r="C56" s="35">
        <f t="shared" si="3"/>
        <v>0</v>
      </c>
      <c r="D56" s="36"/>
      <c r="E56" s="36"/>
      <c r="F56" s="36"/>
      <c r="G56" s="36"/>
      <c r="H56" s="35"/>
      <c r="I56" s="35"/>
      <c r="J56" s="42"/>
      <c r="K56" s="42"/>
      <c r="L56" s="42"/>
      <c r="M56" s="35"/>
      <c r="N56" s="42"/>
      <c r="O56" s="42"/>
      <c r="P56" s="42"/>
      <c r="Q56" s="35"/>
      <c r="R56" s="42"/>
      <c r="S56" s="42"/>
      <c r="T56" s="66"/>
      <c r="U56" s="35"/>
      <c r="V56" s="42"/>
      <c r="W56" s="42"/>
      <c r="X56" s="42"/>
      <c r="Y56" s="35"/>
      <c r="Z56" s="37"/>
    </row>
    <row r="57" spans="1:26" s="63" customFormat="1" x14ac:dyDescent="0.3">
      <c r="A57" s="410"/>
      <c r="B57" s="64" t="s">
        <v>74</v>
      </c>
      <c r="C57" s="35">
        <f t="shared" si="3"/>
        <v>0</v>
      </c>
      <c r="D57" s="36"/>
      <c r="E57" s="36"/>
      <c r="F57" s="36"/>
      <c r="G57" s="36"/>
      <c r="H57" s="35"/>
      <c r="I57" s="35"/>
      <c r="J57" s="42"/>
      <c r="K57" s="42"/>
      <c r="L57" s="42"/>
      <c r="M57" s="35"/>
      <c r="N57" s="42"/>
      <c r="O57" s="42"/>
      <c r="P57" s="42"/>
      <c r="Q57" s="35"/>
      <c r="R57" s="42"/>
      <c r="S57" s="42"/>
      <c r="T57" s="66"/>
      <c r="U57" s="35"/>
      <c r="V57" s="42"/>
      <c r="W57" s="42"/>
      <c r="X57" s="42"/>
      <c r="Y57" s="35"/>
      <c r="Z57" s="37"/>
    </row>
    <row r="58" spans="1:26" s="63" customFormat="1" ht="25.5" customHeight="1" x14ac:dyDescent="0.3">
      <c r="A58" s="410"/>
      <c r="B58" s="64" t="s">
        <v>75</v>
      </c>
      <c r="C58" s="35">
        <f t="shared" si="3"/>
        <v>0</v>
      </c>
      <c r="D58" s="36"/>
      <c r="E58" s="36"/>
      <c r="F58" s="36"/>
      <c r="G58" s="36"/>
      <c r="H58" s="35"/>
      <c r="I58" s="35"/>
      <c r="J58" s="42"/>
      <c r="K58" s="42"/>
      <c r="L58" s="42"/>
      <c r="M58" s="35"/>
      <c r="N58" s="42"/>
      <c r="O58" s="42"/>
      <c r="P58" s="42"/>
      <c r="Q58" s="35"/>
      <c r="R58" s="42"/>
      <c r="S58" s="42"/>
      <c r="T58" s="42"/>
      <c r="U58" s="35"/>
      <c r="V58" s="42"/>
      <c r="W58" s="42"/>
      <c r="X58" s="42"/>
      <c r="Y58" s="35"/>
      <c r="Z58" s="37"/>
    </row>
    <row r="59" spans="1:26" s="63" customFormat="1" ht="12.75" customHeight="1" x14ac:dyDescent="0.3">
      <c r="A59" s="410"/>
      <c r="B59" s="64" t="s">
        <v>76</v>
      </c>
      <c r="C59" s="35">
        <f t="shared" si="3"/>
        <v>0</v>
      </c>
      <c r="D59" s="36"/>
      <c r="E59" s="36"/>
      <c r="F59" s="36"/>
      <c r="G59" s="36"/>
      <c r="H59" s="35"/>
      <c r="I59" s="35"/>
      <c r="J59" s="42"/>
      <c r="K59" s="42"/>
      <c r="L59" s="42"/>
      <c r="M59" s="35"/>
      <c r="N59" s="42"/>
      <c r="O59" s="42"/>
      <c r="P59" s="42"/>
      <c r="Q59" s="35"/>
      <c r="R59" s="42"/>
      <c r="S59" s="42"/>
      <c r="T59" s="42"/>
      <c r="U59" s="35"/>
      <c r="V59" s="42"/>
      <c r="W59" s="42"/>
      <c r="X59" s="42"/>
      <c r="Y59" s="35"/>
      <c r="Z59" s="37"/>
    </row>
    <row r="60" spans="1:26" s="63" customFormat="1" ht="15" customHeight="1" x14ac:dyDescent="0.3">
      <c r="A60" s="410"/>
      <c r="B60" s="64" t="s">
        <v>77</v>
      </c>
      <c r="C60" s="35">
        <f t="shared" si="3"/>
        <v>0</v>
      </c>
      <c r="D60" s="36"/>
      <c r="E60" s="36"/>
      <c r="F60" s="36"/>
      <c r="G60" s="36"/>
      <c r="H60" s="35"/>
      <c r="I60" s="35"/>
      <c r="J60" s="42"/>
      <c r="K60" s="42"/>
      <c r="L60" s="42"/>
      <c r="M60" s="35"/>
      <c r="N60" s="42"/>
      <c r="O60" s="42"/>
      <c r="P60" s="42"/>
      <c r="Q60" s="35"/>
      <c r="R60" s="42"/>
      <c r="S60" s="42"/>
      <c r="T60" s="42"/>
      <c r="U60" s="35"/>
      <c r="V60" s="42"/>
      <c r="W60" s="42"/>
      <c r="X60" s="42"/>
      <c r="Y60" s="35"/>
      <c r="Z60" s="37"/>
    </row>
    <row r="61" spans="1:26" s="63" customFormat="1" x14ac:dyDescent="0.3">
      <c r="A61" s="410"/>
      <c r="B61" s="64" t="s">
        <v>78</v>
      </c>
      <c r="C61" s="35">
        <f t="shared" si="3"/>
        <v>0</v>
      </c>
      <c r="D61" s="36"/>
      <c r="E61" s="36"/>
      <c r="F61" s="36"/>
      <c r="G61" s="36"/>
      <c r="H61" s="35"/>
      <c r="I61" s="35"/>
      <c r="J61" s="42"/>
      <c r="K61" s="42"/>
      <c r="L61" s="42"/>
      <c r="M61" s="35"/>
      <c r="N61" s="42"/>
      <c r="O61" s="42"/>
      <c r="P61" s="42"/>
      <c r="Q61" s="35"/>
      <c r="R61" s="42"/>
      <c r="S61" s="42"/>
      <c r="T61" s="42"/>
      <c r="U61" s="35"/>
      <c r="V61" s="42"/>
      <c r="W61" s="42"/>
      <c r="X61" s="42"/>
      <c r="Y61" s="35"/>
      <c r="Z61" s="37"/>
    </row>
    <row r="62" spans="1:26" s="63" customFormat="1" x14ac:dyDescent="0.3">
      <c r="A62" s="67"/>
      <c r="B62" s="64" t="s">
        <v>79</v>
      </c>
      <c r="C62" s="35">
        <f t="shared" si="3"/>
        <v>0</v>
      </c>
      <c r="D62" s="36"/>
      <c r="E62" s="36"/>
      <c r="F62" s="36"/>
      <c r="G62" s="36"/>
      <c r="H62" s="35"/>
      <c r="I62" s="35"/>
      <c r="J62" s="42"/>
      <c r="K62" s="42"/>
      <c r="L62" s="42"/>
      <c r="M62" s="35"/>
      <c r="N62" s="42"/>
      <c r="O62" s="42"/>
      <c r="P62" s="42"/>
      <c r="Q62" s="35"/>
      <c r="R62" s="42"/>
      <c r="S62" s="42"/>
      <c r="T62" s="42"/>
      <c r="U62" s="35"/>
      <c r="V62" s="42"/>
      <c r="W62" s="42"/>
      <c r="X62" s="42"/>
      <c r="Y62" s="35"/>
      <c r="Z62" s="37"/>
    </row>
    <row r="63" spans="1:26" s="63" customFormat="1" ht="26.4" x14ac:dyDescent="0.3">
      <c r="A63" s="68"/>
      <c r="B63" s="64" t="s">
        <v>80</v>
      </c>
      <c r="C63" s="35">
        <f t="shared" si="3"/>
        <v>0</v>
      </c>
      <c r="D63" s="36"/>
      <c r="E63" s="36"/>
      <c r="F63" s="36"/>
      <c r="G63" s="36"/>
      <c r="H63" s="35"/>
      <c r="I63" s="35"/>
      <c r="J63" s="42"/>
      <c r="K63" s="42"/>
      <c r="L63" s="42"/>
      <c r="M63" s="35"/>
      <c r="N63" s="42"/>
      <c r="O63" s="42"/>
      <c r="P63" s="42"/>
      <c r="Q63" s="35"/>
      <c r="R63" s="42"/>
      <c r="S63" s="42"/>
      <c r="T63" s="42"/>
      <c r="U63" s="35"/>
      <c r="V63" s="42"/>
      <c r="W63" s="42"/>
      <c r="X63" s="42"/>
      <c r="Y63" s="35"/>
      <c r="Z63" s="37"/>
    </row>
    <row r="64" spans="1:26" s="70" customFormat="1" x14ac:dyDescent="0.3">
      <c r="A64" s="69"/>
      <c r="B64" s="64" t="s">
        <v>81</v>
      </c>
      <c r="C64" s="35">
        <f t="shared" si="3"/>
        <v>0</v>
      </c>
      <c r="D64" s="36"/>
      <c r="E64" s="36"/>
      <c r="F64" s="36"/>
      <c r="G64" s="36"/>
      <c r="H64" s="35"/>
      <c r="I64" s="35"/>
      <c r="J64" s="42"/>
      <c r="K64" s="42"/>
      <c r="L64" s="42"/>
      <c r="M64" s="35"/>
      <c r="N64" s="42"/>
      <c r="O64" s="42"/>
      <c r="P64" s="42"/>
      <c r="Q64" s="35"/>
      <c r="R64" s="42"/>
      <c r="S64" s="42"/>
      <c r="T64" s="42"/>
      <c r="U64" s="35"/>
      <c r="V64" s="42"/>
      <c r="W64" s="42"/>
      <c r="X64" s="42"/>
      <c r="Y64" s="35"/>
      <c r="Z64" s="37"/>
    </row>
    <row r="65" spans="1:26" s="70" customFormat="1" x14ac:dyDescent="0.3">
      <c r="A65" s="69"/>
      <c r="B65" s="64" t="s">
        <v>82</v>
      </c>
      <c r="C65" s="35">
        <f t="shared" si="3"/>
        <v>0</v>
      </c>
      <c r="D65" s="36"/>
      <c r="E65" s="36"/>
      <c r="F65" s="36"/>
      <c r="G65" s="36"/>
      <c r="H65" s="35"/>
      <c r="I65" s="35"/>
      <c r="J65" s="42"/>
      <c r="K65" s="42"/>
      <c r="L65" s="42"/>
      <c r="M65" s="35"/>
      <c r="N65" s="42"/>
      <c r="O65" s="42"/>
      <c r="P65" s="42"/>
      <c r="Q65" s="35"/>
      <c r="R65" s="42"/>
      <c r="S65" s="42"/>
      <c r="T65" s="42"/>
      <c r="U65" s="35"/>
      <c r="V65" s="42"/>
      <c r="W65" s="42"/>
      <c r="X65" s="42"/>
      <c r="Y65" s="35"/>
      <c r="Z65" s="37"/>
    </row>
    <row r="66" spans="1:26" s="70" customFormat="1" x14ac:dyDescent="0.3">
      <c r="A66" s="69"/>
      <c r="B66" s="64" t="s">
        <v>83</v>
      </c>
      <c r="C66" s="35">
        <f t="shared" si="3"/>
        <v>0</v>
      </c>
      <c r="D66" s="36"/>
      <c r="E66" s="36"/>
      <c r="F66" s="36"/>
      <c r="G66" s="36"/>
      <c r="H66" s="35"/>
      <c r="I66" s="35"/>
      <c r="J66" s="42"/>
      <c r="K66" s="42"/>
      <c r="L66" s="42"/>
      <c r="M66" s="35"/>
      <c r="N66" s="42"/>
      <c r="O66" s="42"/>
      <c r="P66" s="42"/>
      <c r="Q66" s="35"/>
      <c r="R66" s="42"/>
      <c r="S66" s="42"/>
      <c r="T66" s="42"/>
      <c r="U66" s="35"/>
      <c r="V66" s="42"/>
      <c r="W66" s="42"/>
      <c r="X66" s="42"/>
      <c r="Y66" s="35"/>
      <c r="Z66" s="37"/>
    </row>
    <row r="67" spans="1:26" s="70" customFormat="1" x14ac:dyDescent="0.3">
      <c r="A67" s="69"/>
      <c r="B67" s="64" t="s">
        <v>84</v>
      </c>
      <c r="C67" s="35">
        <f t="shared" si="3"/>
        <v>0</v>
      </c>
      <c r="D67" s="36"/>
      <c r="E67" s="36"/>
      <c r="F67" s="36"/>
      <c r="G67" s="36"/>
      <c r="H67" s="35"/>
      <c r="I67" s="35"/>
      <c r="J67" s="42"/>
      <c r="K67" s="42"/>
      <c r="L67" s="42"/>
      <c r="M67" s="35"/>
      <c r="N67" s="42"/>
      <c r="O67" s="42"/>
      <c r="P67" s="42"/>
      <c r="Q67" s="35"/>
      <c r="R67" s="42"/>
      <c r="S67" s="42"/>
      <c r="T67" s="42"/>
      <c r="U67" s="35"/>
      <c r="V67" s="42"/>
      <c r="W67" s="42"/>
      <c r="X67" s="42"/>
      <c r="Y67" s="35"/>
      <c r="Z67" s="37"/>
    </row>
    <row r="68" spans="1:26" s="70" customFormat="1" x14ac:dyDescent="0.3">
      <c r="A68" s="69"/>
      <c r="B68" s="64" t="s">
        <v>85</v>
      </c>
      <c r="C68" s="35">
        <f t="shared" si="3"/>
        <v>0</v>
      </c>
      <c r="D68" s="36"/>
      <c r="E68" s="36"/>
      <c r="F68" s="36"/>
      <c r="G68" s="36"/>
      <c r="H68" s="35"/>
      <c r="I68" s="35"/>
      <c r="J68" s="42"/>
      <c r="K68" s="42"/>
      <c r="L68" s="42"/>
      <c r="M68" s="35"/>
      <c r="N68" s="42"/>
      <c r="O68" s="42"/>
      <c r="P68" s="42"/>
      <c r="Q68" s="35"/>
      <c r="R68" s="42"/>
      <c r="S68" s="42"/>
      <c r="T68" s="42"/>
      <c r="U68" s="35"/>
      <c r="V68" s="42"/>
      <c r="W68" s="42"/>
      <c r="X68" s="42"/>
      <c r="Y68" s="35"/>
      <c r="Z68" s="37"/>
    </row>
    <row r="69" spans="1:26" s="70" customFormat="1" x14ac:dyDescent="0.3">
      <c r="A69" s="69"/>
      <c r="B69" s="64" t="s">
        <v>86</v>
      </c>
      <c r="C69" s="35">
        <f t="shared" si="3"/>
        <v>0</v>
      </c>
      <c r="D69" s="36"/>
      <c r="E69" s="36"/>
      <c r="F69" s="36"/>
      <c r="G69" s="36"/>
      <c r="H69" s="35"/>
      <c r="I69" s="35"/>
      <c r="J69" s="42"/>
      <c r="K69" s="42"/>
      <c r="L69" s="42"/>
      <c r="M69" s="35"/>
      <c r="N69" s="42"/>
      <c r="O69" s="42"/>
      <c r="P69" s="42"/>
      <c r="Q69" s="35"/>
      <c r="R69" s="42"/>
      <c r="S69" s="42"/>
      <c r="T69" s="42"/>
      <c r="U69" s="35"/>
      <c r="V69" s="42"/>
      <c r="W69" s="42"/>
      <c r="X69" s="42"/>
      <c r="Y69" s="35"/>
      <c r="Z69" s="37"/>
    </row>
    <row r="70" spans="1:26" s="70" customFormat="1" x14ac:dyDescent="0.3">
      <c r="A70" s="69"/>
      <c r="B70" s="64" t="s">
        <v>87</v>
      </c>
      <c r="C70" s="35">
        <f t="shared" si="3"/>
        <v>0</v>
      </c>
      <c r="D70" s="36"/>
      <c r="E70" s="36"/>
      <c r="F70" s="36"/>
      <c r="G70" s="36"/>
      <c r="H70" s="35"/>
      <c r="I70" s="35"/>
      <c r="J70" s="42"/>
      <c r="K70" s="42"/>
      <c r="L70" s="42"/>
      <c r="M70" s="35"/>
      <c r="N70" s="42"/>
      <c r="O70" s="42"/>
      <c r="P70" s="42"/>
      <c r="Q70" s="35"/>
      <c r="R70" s="42"/>
      <c r="S70" s="42"/>
      <c r="T70" s="42"/>
      <c r="U70" s="35"/>
      <c r="V70" s="42"/>
      <c r="W70" s="42"/>
      <c r="X70" s="42"/>
      <c r="Y70" s="35"/>
      <c r="Z70" s="37"/>
    </row>
    <row r="71" spans="1:26" s="70" customFormat="1" ht="27" customHeight="1" x14ac:dyDescent="0.3">
      <c r="A71" s="69"/>
      <c r="B71" s="64" t="s">
        <v>88</v>
      </c>
      <c r="C71" s="35">
        <f t="shared" si="3"/>
        <v>0</v>
      </c>
      <c r="D71" s="36"/>
      <c r="E71" s="36"/>
      <c r="F71" s="36"/>
      <c r="G71" s="36"/>
      <c r="H71" s="35"/>
      <c r="I71" s="35"/>
      <c r="J71" s="42"/>
      <c r="K71" s="42"/>
      <c r="L71" s="42"/>
      <c r="M71" s="35"/>
      <c r="N71" s="42"/>
      <c r="O71" s="42"/>
      <c r="P71" s="42"/>
      <c r="Q71" s="35"/>
      <c r="R71" s="42"/>
      <c r="S71" s="42"/>
      <c r="T71" s="42"/>
      <c r="U71" s="35"/>
      <c r="V71" s="42"/>
      <c r="W71" s="42"/>
      <c r="X71" s="42"/>
      <c r="Y71" s="35"/>
      <c r="Z71" s="37"/>
    </row>
    <row r="72" spans="1:26" s="70" customFormat="1" x14ac:dyDescent="0.3">
      <c r="A72" s="69"/>
      <c r="B72" s="64" t="s">
        <v>89</v>
      </c>
      <c r="C72" s="35">
        <f t="shared" si="3"/>
        <v>0</v>
      </c>
      <c r="D72" s="36"/>
      <c r="E72" s="36"/>
      <c r="F72" s="36"/>
      <c r="G72" s="36"/>
      <c r="H72" s="35"/>
      <c r="I72" s="35"/>
      <c r="J72" s="42"/>
      <c r="K72" s="42"/>
      <c r="L72" s="42"/>
      <c r="M72" s="35"/>
      <c r="N72" s="42"/>
      <c r="O72" s="42"/>
      <c r="P72" s="42"/>
      <c r="Q72" s="35"/>
      <c r="R72" s="42"/>
      <c r="S72" s="42"/>
      <c r="T72" s="42"/>
      <c r="U72" s="35"/>
      <c r="V72" s="42"/>
      <c r="W72" s="42"/>
      <c r="X72" s="42"/>
      <c r="Y72" s="35"/>
      <c r="Z72" s="37"/>
    </row>
    <row r="73" spans="1:26" s="70" customFormat="1" x14ac:dyDescent="0.3">
      <c r="A73" s="69"/>
      <c r="B73" s="64" t="s">
        <v>90</v>
      </c>
      <c r="C73" s="35">
        <f t="shared" si="3"/>
        <v>0</v>
      </c>
      <c r="D73" s="36"/>
      <c r="E73" s="36"/>
      <c r="F73" s="36"/>
      <c r="G73" s="36"/>
      <c r="H73" s="35"/>
      <c r="I73" s="35"/>
      <c r="J73" s="42"/>
      <c r="K73" s="42"/>
      <c r="L73" s="42"/>
      <c r="M73" s="35"/>
      <c r="N73" s="42"/>
      <c r="O73" s="42"/>
      <c r="P73" s="66"/>
      <c r="Q73" s="35"/>
      <c r="R73" s="66"/>
      <c r="S73" s="42"/>
      <c r="T73" s="42"/>
      <c r="U73" s="35"/>
      <c r="V73" s="42"/>
      <c r="W73" s="42"/>
      <c r="X73" s="42"/>
      <c r="Y73" s="35"/>
      <c r="Z73" s="37"/>
    </row>
    <row r="74" spans="1:26" s="70" customFormat="1" ht="16.5" customHeight="1" x14ac:dyDescent="0.3">
      <c r="A74" s="69"/>
      <c r="B74" s="64" t="s">
        <v>91</v>
      </c>
      <c r="C74" s="35">
        <f t="shared" si="3"/>
        <v>0</v>
      </c>
      <c r="D74" s="36"/>
      <c r="E74" s="36"/>
      <c r="F74" s="36"/>
      <c r="G74" s="36"/>
      <c r="H74" s="35"/>
      <c r="I74" s="35"/>
      <c r="J74" s="42"/>
      <c r="K74" s="42"/>
      <c r="L74" s="42"/>
      <c r="M74" s="35"/>
      <c r="N74" s="42"/>
      <c r="O74" s="65"/>
      <c r="P74" s="66"/>
      <c r="Q74" s="35"/>
      <c r="R74" s="42"/>
      <c r="S74" s="42"/>
      <c r="T74" s="42"/>
      <c r="U74" s="35"/>
      <c r="V74" s="42"/>
      <c r="W74" s="42"/>
      <c r="X74" s="42"/>
      <c r="Y74" s="35"/>
      <c r="Z74" s="37"/>
    </row>
    <row r="75" spans="1:26" s="70" customFormat="1" x14ac:dyDescent="0.3">
      <c r="A75" s="69"/>
      <c r="B75" s="64" t="s">
        <v>92</v>
      </c>
      <c r="C75" s="35">
        <f t="shared" si="3"/>
        <v>0</v>
      </c>
      <c r="D75" s="36"/>
      <c r="E75" s="36"/>
      <c r="F75" s="36"/>
      <c r="G75" s="36"/>
      <c r="H75" s="35"/>
      <c r="I75" s="35"/>
      <c r="J75" s="42"/>
      <c r="K75" s="42"/>
      <c r="L75" s="42"/>
      <c r="M75" s="35"/>
      <c r="N75" s="42"/>
      <c r="O75" s="42"/>
      <c r="P75" s="42"/>
      <c r="Q75" s="35"/>
      <c r="R75" s="42"/>
      <c r="S75" s="42"/>
      <c r="T75" s="42"/>
      <c r="U75" s="35"/>
      <c r="V75" s="42"/>
      <c r="W75" s="42"/>
      <c r="X75" s="42"/>
      <c r="Y75" s="35"/>
      <c r="Z75" s="37"/>
    </row>
    <row r="76" spans="1:26" s="70" customFormat="1" ht="26.4" x14ac:dyDescent="0.3">
      <c r="A76" s="69"/>
      <c r="B76" s="64" t="s">
        <v>93</v>
      </c>
      <c r="C76" s="35">
        <f t="shared" si="3"/>
        <v>0</v>
      </c>
      <c r="D76" s="36"/>
      <c r="E76" s="36"/>
      <c r="F76" s="36"/>
      <c r="G76" s="36"/>
      <c r="H76" s="35"/>
      <c r="I76" s="35"/>
      <c r="J76" s="42"/>
      <c r="K76" s="42"/>
      <c r="L76" s="42"/>
      <c r="M76" s="35"/>
      <c r="N76" s="42"/>
      <c r="O76" s="65"/>
      <c r="P76" s="66"/>
      <c r="Q76" s="35"/>
      <c r="R76" s="42"/>
      <c r="S76" s="42"/>
      <c r="T76" s="42"/>
      <c r="U76" s="35"/>
      <c r="V76" s="42"/>
      <c r="W76" s="42"/>
      <c r="X76" s="42"/>
      <c r="Y76" s="35"/>
      <c r="Z76" s="37"/>
    </row>
    <row r="77" spans="1:26" s="70" customFormat="1" x14ac:dyDescent="0.3">
      <c r="A77" s="69"/>
      <c r="B77" s="64" t="s">
        <v>94</v>
      </c>
      <c r="C77" s="35">
        <f t="shared" si="3"/>
        <v>0</v>
      </c>
      <c r="D77" s="36"/>
      <c r="E77" s="36"/>
      <c r="F77" s="36"/>
      <c r="G77" s="36"/>
      <c r="H77" s="35"/>
      <c r="I77" s="35"/>
      <c r="J77" s="42"/>
      <c r="K77" s="42"/>
      <c r="L77" s="42"/>
      <c r="M77" s="35"/>
      <c r="N77" s="42"/>
      <c r="O77" s="42"/>
      <c r="P77" s="42"/>
      <c r="Q77" s="35"/>
      <c r="R77" s="42"/>
      <c r="S77" s="42"/>
      <c r="T77" s="42"/>
      <c r="U77" s="35"/>
      <c r="V77" s="42"/>
      <c r="W77" s="42"/>
      <c r="X77" s="42"/>
      <c r="Y77" s="35"/>
      <c r="Z77" s="37"/>
    </row>
    <row r="78" spans="1:26" s="63" customFormat="1" x14ac:dyDescent="0.3">
      <c r="A78" s="68"/>
      <c r="B78" s="155" t="s">
        <v>95</v>
      </c>
      <c r="C78" s="35">
        <f t="shared" si="3"/>
        <v>0</v>
      </c>
      <c r="D78" s="36"/>
      <c r="E78" s="36"/>
      <c r="F78" s="36"/>
      <c r="G78" s="36"/>
      <c r="H78" s="35"/>
      <c r="I78" s="35"/>
      <c r="J78" s="42"/>
      <c r="K78" s="42"/>
      <c r="L78" s="42"/>
      <c r="M78" s="35"/>
      <c r="N78" s="42"/>
      <c r="O78" s="42"/>
      <c r="P78" s="42"/>
      <c r="Q78" s="35"/>
      <c r="R78" s="42"/>
      <c r="S78" s="42"/>
      <c r="T78" s="42"/>
      <c r="U78" s="35"/>
      <c r="V78" s="42"/>
      <c r="W78" s="42"/>
      <c r="X78" s="36"/>
      <c r="Y78" s="35"/>
      <c r="Z78" s="37"/>
    </row>
    <row r="79" spans="1:26" s="63" customFormat="1" ht="15" customHeight="1" x14ac:dyDescent="0.3">
      <c r="A79" s="72"/>
      <c r="B79" s="64" t="s">
        <v>96</v>
      </c>
      <c r="C79" s="35">
        <f t="shared" si="3"/>
        <v>0</v>
      </c>
      <c r="D79" s="36"/>
      <c r="E79" s="36"/>
      <c r="F79" s="36"/>
      <c r="G79" s="36"/>
      <c r="H79" s="35"/>
      <c r="I79" s="35"/>
      <c r="J79" s="42"/>
      <c r="K79" s="42"/>
      <c r="L79" s="42"/>
      <c r="M79" s="35"/>
      <c r="N79" s="42"/>
      <c r="O79" s="42"/>
      <c r="P79" s="42"/>
      <c r="Q79" s="35"/>
      <c r="R79" s="42"/>
      <c r="S79" s="42"/>
      <c r="T79" s="66"/>
      <c r="U79" s="35"/>
      <c r="V79" s="42"/>
      <c r="W79" s="42"/>
      <c r="X79" s="36"/>
      <c r="Y79" s="35"/>
      <c r="Z79" s="37"/>
    </row>
    <row r="80" spans="1:26" s="63" customFormat="1" x14ac:dyDescent="0.3">
      <c r="A80" s="68"/>
      <c r="B80" s="71"/>
      <c r="C80" s="35">
        <f t="shared" si="3"/>
        <v>0</v>
      </c>
      <c r="D80" s="36"/>
      <c r="E80" s="36"/>
      <c r="F80" s="36"/>
      <c r="G80" s="36"/>
      <c r="H80" s="35"/>
      <c r="I80" s="35"/>
      <c r="J80" s="42"/>
      <c r="K80" s="42"/>
      <c r="L80" s="42"/>
      <c r="M80" s="35"/>
      <c r="N80" s="42"/>
      <c r="O80" s="42"/>
      <c r="P80" s="42"/>
      <c r="Q80" s="35"/>
      <c r="R80" s="42"/>
      <c r="S80" s="42"/>
      <c r="T80" s="42"/>
      <c r="U80" s="35"/>
      <c r="V80" s="42"/>
      <c r="W80" s="42"/>
      <c r="X80" s="36"/>
      <c r="Y80" s="35"/>
      <c r="Z80" s="37"/>
    </row>
    <row r="81" spans="1:26" s="63" customFormat="1" x14ac:dyDescent="0.3">
      <c r="A81" s="68"/>
      <c r="B81" s="71"/>
      <c r="C81" s="35">
        <f t="shared" si="3"/>
        <v>0</v>
      </c>
      <c r="D81" s="36"/>
      <c r="E81" s="36"/>
      <c r="F81" s="36"/>
      <c r="G81" s="36"/>
      <c r="H81" s="35"/>
      <c r="I81" s="35"/>
      <c r="J81" s="42"/>
      <c r="K81" s="42"/>
      <c r="L81" s="42"/>
      <c r="M81" s="35"/>
      <c r="N81" s="42"/>
      <c r="O81" s="42"/>
      <c r="P81" s="42"/>
      <c r="Q81" s="35"/>
      <c r="R81" s="42"/>
      <c r="S81" s="42"/>
      <c r="T81" s="42"/>
      <c r="U81" s="35"/>
      <c r="V81" s="42"/>
      <c r="W81" s="42"/>
      <c r="X81" s="36"/>
      <c r="Y81" s="35"/>
      <c r="Z81" s="37"/>
    </row>
    <row r="82" spans="1:26" s="63" customFormat="1" x14ac:dyDescent="0.3">
      <c r="A82" s="68"/>
      <c r="B82" s="71"/>
      <c r="C82" s="35">
        <f t="shared" si="3"/>
        <v>0</v>
      </c>
      <c r="D82" s="36"/>
      <c r="E82" s="36"/>
      <c r="F82" s="36"/>
      <c r="G82" s="36"/>
      <c r="H82" s="35"/>
      <c r="I82" s="35"/>
      <c r="J82" s="42"/>
      <c r="K82" s="42"/>
      <c r="L82" s="42"/>
      <c r="M82" s="35"/>
      <c r="N82" s="42"/>
      <c r="O82" s="42"/>
      <c r="P82" s="42"/>
      <c r="Q82" s="35"/>
      <c r="R82" s="42"/>
      <c r="S82" s="42"/>
      <c r="T82" s="42"/>
      <c r="U82" s="35"/>
      <c r="V82" s="42"/>
      <c r="W82" s="42"/>
      <c r="X82" s="36"/>
      <c r="Y82" s="35"/>
      <c r="Z82" s="37"/>
    </row>
    <row r="83" spans="1:26" s="63" customFormat="1" x14ac:dyDescent="0.3">
      <c r="A83" s="68"/>
      <c r="B83" s="71"/>
      <c r="C83" s="35">
        <f t="shared" si="3"/>
        <v>0</v>
      </c>
      <c r="D83" s="36"/>
      <c r="E83" s="36"/>
      <c r="F83" s="36"/>
      <c r="G83" s="36"/>
      <c r="H83" s="35"/>
      <c r="I83" s="35"/>
      <c r="J83" s="42"/>
      <c r="K83" s="42"/>
      <c r="L83" s="42"/>
      <c r="M83" s="35"/>
      <c r="N83" s="42"/>
      <c r="O83" s="42"/>
      <c r="P83" s="42"/>
      <c r="Q83" s="35"/>
      <c r="R83" s="42"/>
      <c r="S83" s="42"/>
      <c r="T83" s="42"/>
      <c r="U83" s="35"/>
      <c r="V83" s="42"/>
      <c r="W83" s="42"/>
      <c r="X83" s="36"/>
      <c r="Y83" s="35"/>
      <c r="Z83" s="37"/>
    </row>
    <row r="84" spans="1:26" s="63" customFormat="1" ht="15" customHeight="1" x14ac:dyDescent="0.3">
      <c r="A84" s="72"/>
      <c r="B84" s="71"/>
      <c r="C84" s="35">
        <f t="shared" si="3"/>
        <v>0</v>
      </c>
      <c r="D84" s="36"/>
      <c r="E84" s="36"/>
      <c r="F84" s="36"/>
      <c r="G84" s="36"/>
      <c r="H84" s="35"/>
      <c r="I84" s="35"/>
      <c r="J84" s="42"/>
      <c r="K84" s="42"/>
      <c r="L84" s="42"/>
      <c r="M84" s="35"/>
      <c r="N84" s="42"/>
      <c r="O84" s="42"/>
      <c r="P84" s="42"/>
      <c r="Q84" s="35"/>
      <c r="R84" s="42"/>
      <c r="S84" s="42"/>
      <c r="T84" s="66"/>
      <c r="U84" s="35"/>
      <c r="V84" s="42"/>
      <c r="W84" s="42"/>
      <c r="X84" s="42"/>
      <c r="Y84" s="35"/>
      <c r="Z84" s="37"/>
    </row>
    <row r="85" spans="1:26" s="38" customFormat="1" ht="15" customHeight="1" x14ac:dyDescent="0.3">
      <c r="A85" s="39">
        <v>226</v>
      </c>
      <c r="B85" s="51" t="s">
        <v>97</v>
      </c>
      <c r="C85" s="35">
        <f>SUM(C87:C127)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7"/>
    </row>
    <row r="86" spans="1:26" s="74" customFormat="1" ht="15" customHeight="1" x14ac:dyDescent="0.3">
      <c r="A86" s="73"/>
      <c r="B86" s="64" t="s">
        <v>37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7"/>
    </row>
    <row r="87" spans="1:26" s="63" customFormat="1" x14ac:dyDescent="0.3">
      <c r="A87" s="411"/>
      <c r="B87" s="64" t="s">
        <v>98</v>
      </c>
      <c r="C87" s="35">
        <f t="shared" ref="C87:C128" si="4">SUM(D87:G87)</f>
        <v>0</v>
      </c>
      <c r="D87" s="36"/>
      <c r="E87" s="36"/>
      <c r="F87" s="36"/>
      <c r="G87" s="36"/>
      <c r="H87" s="35"/>
      <c r="I87" s="35"/>
      <c r="J87" s="42"/>
      <c r="K87" s="42"/>
      <c r="L87" s="42"/>
      <c r="M87" s="35"/>
      <c r="N87" s="42"/>
      <c r="O87" s="42"/>
      <c r="P87" s="42"/>
      <c r="Q87" s="35"/>
      <c r="R87" s="42"/>
      <c r="S87" s="42"/>
      <c r="T87" s="42"/>
      <c r="U87" s="35"/>
      <c r="V87" s="42"/>
      <c r="W87" s="42"/>
      <c r="X87" s="42"/>
      <c r="Y87" s="35"/>
      <c r="Z87" s="37"/>
    </row>
    <row r="88" spans="1:26" s="63" customFormat="1" ht="15" customHeight="1" x14ac:dyDescent="0.3">
      <c r="A88" s="411"/>
      <c r="B88" s="64" t="s">
        <v>99</v>
      </c>
      <c r="C88" s="35">
        <f t="shared" si="4"/>
        <v>0</v>
      </c>
      <c r="D88" s="36"/>
      <c r="E88" s="36"/>
      <c r="F88" s="36"/>
      <c r="G88" s="36"/>
      <c r="H88" s="35"/>
      <c r="I88" s="35"/>
      <c r="J88" s="42"/>
      <c r="K88" s="42"/>
      <c r="L88" s="42"/>
      <c r="M88" s="35"/>
      <c r="N88" s="42"/>
      <c r="O88" s="42"/>
      <c r="P88" s="42"/>
      <c r="Q88" s="35"/>
      <c r="R88" s="42"/>
      <c r="S88" s="42"/>
      <c r="T88" s="42"/>
      <c r="U88" s="35"/>
      <c r="V88" s="42"/>
      <c r="W88" s="42"/>
      <c r="X88" s="42"/>
      <c r="Y88" s="35"/>
      <c r="Z88" s="37"/>
    </row>
    <row r="89" spans="1:26" s="63" customFormat="1" ht="30" customHeight="1" x14ac:dyDescent="0.3">
      <c r="A89" s="411"/>
      <c r="B89" s="64" t="s">
        <v>100</v>
      </c>
      <c r="C89" s="35">
        <f t="shared" si="4"/>
        <v>0</v>
      </c>
      <c r="D89" s="36"/>
      <c r="E89" s="36"/>
      <c r="F89" s="36"/>
      <c r="G89" s="36"/>
      <c r="H89" s="35"/>
      <c r="I89" s="35"/>
      <c r="J89" s="42"/>
      <c r="K89" s="42"/>
      <c r="L89" s="42"/>
      <c r="M89" s="35"/>
      <c r="N89" s="42"/>
      <c r="O89" s="65"/>
      <c r="P89" s="66"/>
      <c r="Q89" s="35"/>
      <c r="R89" s="42"/>
      <c r="S89" s="42"/>
      <c r="T89" s="42"/>
      <c r="U89" s="35"/>
      <c r="V89" s="42"/>
      <c r="W89" s="42"/>
      <c r="X89" s="42"/>
      <c r="Y89" s="35"/>
      <c r="Z89" s="37"/>
    </row>
    <row r="90" spans="1:26" s="63" customFormat="1" ht="15" customHeight="1" x14ac:dyDescent="0.3">
      <c r="A90" s="411"/>
      <c r="B90" s="64" t="s">
        <v>101</v>
      </c>
      <c r="C90" s="35">
        <f t="shared" si="4"/>
        <v>0</v>
      </c>
      <c r="D90" s="36"/>
      <c r="E90" s="36"/>
      <c r="F90" s="36"/>
      <c r="G90" s="36"/>
      <c r="H90" s="35"/>
      <c r="I90" s="35"/>
      <c r="J90" s="42"/>
      <c r="K90" s="42"/>
      <c r="L90" s="42"/>
      <c r="M90" s="35"/>
      <c r="N90" s="42"/>
      <c r="O90" s="42"/>
      <c r="P90" s="42"/>
      <c r="Q90" s="35"/>
      <c r="R90" s="42"/>
      <c r="S90" s="42"/>
      <c r="T90" s="42"/>
      <c r="U90" s="35"/>
      <c r="V90" s="42"/>
      <c r="W90" s="42"/>
      <c r="X90" s="42"/>
      <c r="Y90" s="35"/>
      <c r="Z90" s="37"/>
    </row>
    <row r="91" spans="1:26" s="63" customFormat="1" ht="15" customHeight="1" x14ac:dyDescent="0.3">
      <c r="A91" s="411"/>
      <c r="B91" s="64" t="s">
        <v>102</v>
      </c>
      <c r="C91" s="35">
        <f t="shared" si="4"/>
        <v>0</v>
      </c>
      <c r="D91" s="36"/>
      <c r="E91" s="36"/>
      <c r="F91" s="36"/>
      <c r="G91" s="36"/>
      <c r="H91" s="35"/>
      <c r="I91" s="35"/>
      <c r="J91" s="42"/>
      <c r="K91" s="42"/>
      <c r="L91" s="42"/>
      <c r="M91" s="35"/>
      <c r="N91" s="42"/>
      <c r="O91" s="42"/>
      <c r="P91" s="42"/>
      <c r="Q91" s="35"/>
      <c r="R91" s="42"/>
      <c r="S91" s="42"/>
      <c r="T91" s="42"/>
      <c r="U91" s="35"/>
      <c r="V91" s="42"/>
      <c r="W91" s="42"/>
      <c r="X91" s="42"/>
      <c r="Y91" s="35"/>
      <c r="Z91" s="37"/>
    </row>
    <row r="92" spans="1:26" s="63" customFormat="1" ht="15" customHeight="1" x14ac:dyDescent="0.3">
      <c r="A92" s="411"/>
      <c r="B92" s="64" t="s">
        <v>103</v>
      </c>
      <c r="C92" s="35">
        <f t="shared" si="4"/>
        <v>0</v>
      </c>
      <c r="D92" s="36"/>
      <c r="E92" s="36"/>
      <c r="F92" s="36"/>
      <c r="G92" s="36"/>
      <c r="H92" s="35"/>
      <c r="I92" s="35"/>
      <c r="J92" s="42"/>
      <c r="K92" s="42"/>
      <c r="L92" s="42"/>
      <c r="M92" s="35"/>
      <c r="N92" s="42"/>
      <c r="O92" s="42"/>
      <c r="P92" s="42"/>
      <c r="Q92" s="35"/>
      <c r="R92" s="42"/>
      <c r="S92" s="42"/>
      <c r="T92" s="42"/>
      <c r="U92" s="35"/>
      <c r="V92" s="42"/>
      <c r="W92" s="42"/>
      <c r="X92" s="42"/>
      <c r="Y92" s="35"/>
      <c r="Z92" s="37"/>
    </row>
    <row r="93" spans="1:26" s="63" customFormat="1" ht="26.4" x14ac:dyDescent="0.3">
      <c r="A93" s="411"/>
      <c r="B93" s="64" t="s">
        <v>104</v>
      </c>
      <c r="C93" s="35">
        <f t="shared" si="4"/>
        <v>0</v>
      </c>
      <c r="D93" s="36"/>
      <c r="E93" s="36"/>
      <c r="F93" s="36"/>
      <c r="G93" s="36"/>
      <c r="H93" s="35"/>
      <c r="I93" s="35"/>
      <c r="J93" s="42"/>
      <c r="K93" s="42"/>
      <c r="L93" s="42"/>
      <c r="M93" s="35"/>
      <c r="N93" s="42"/>
      <c r="O93" s="42"/>
      <c r="P93" s="42"/>
      <c r="Q93" s="35"/>
      <c r="R93" s="42"/>
      <c r="S93" s="42"/>
      <c r="T93" s="66"/>
      <c r="U93" s="35"/>
      <c r="V93" s="42"/>
      <c r="W93" s="42"/>
      <c r="X93" s="42"/>
      <c r="Y93" s="35"/>
      <c r="Z93" s="37"/>
    </row>
    <row r="94" spans="1:26" s="63" customFormat="1" ht="15" customHeight="1" x14ac:dyDescent="0.3">
      <c r="A94" s="72"/>
      <c r="B94" s="64" t="s">
        <v>105</v>
      </c>
      <c r="C94" s="35">
        <f t="shared" si="4"/>
        <v>0</v>
      </c>
      <c r="D94" s="36"/>
      <c r="E94" s="36"/>
      <c r="F94" s="36"/>
      <c r="G94" s="36"/>
      <c r="H94" s="35"/>
      <c r="I94" s="35"/>
      <c r="J94" s="42"/>
      <c r="K94" s="42"/>
      <c r="L94" s="42"/>
      <c r="M94" s="35"/>
      <c r="N94" s="42"/>
      <c r="O94" s="42"/>
      <c r="P94" s="42"/>
      <c r="Q94" s="35"/>
      <c r="R94" s="42"/>
      <c r="S94" s="42"/>
      <c r="T94" s="42"/>
      <c r="U94" s="35"/>
      <c r="V94" s="42"/>
      <c r="W94" s="42"/>
      <c r="X94" s="42"/>
      <c r="Y94" s="35"/>
      <c r="Z94" s="37"/>
    </row>
    <row r="95" spans="1:26" s="63" customFormat="1" ht="16.5" customHeight="1" x14ac:dyDescent="0.3">
      <c r="A95" s="72"/>
      <c r="B95" s="64" t="s">
        <v>106</v>
      </c>
      <c r="C95" s="35">
        <f t="shared" si="4"/>
        <v>0</v>
      </c>
      <c r="D95" s="36"/>
      <c r="E95" s="36"/>
      <c r="F95" s="36"/>
      <c r="G95" s="36"/>
      <c r="H95" s="35"/>
      <c r="I95" s="35"/>
      <c r="J95" s="42"/>
      <c r="K95" s="42"/>
      <c r="L95" s="42"/>
      <c r="M95" s="35"/>
      <c r="N95" s="42"/>
      <c r="O95" s="42"/>
      <c r="P95" s="42"/>
      <c r="Q95" s="35"/>
      <c r="R95" s="42"/>
      <c r="S95" s="42"/>
      <c r="T95" s="42"/>
      <c r="U95" s="35"/>
      <c r="V95" s="42"/>
      <c r="W95" s="42"/>
      <c r="X95" s="42"/>
      <c r="Y95" s="35"/>
      <c r="Z95" s="37"/>
    </row>
    <row r="96" spans="1:26" s="63" customFormat="1" ht="15" customHeight="1" x14ac:dyDescent="0.3">
      <c r="A96" s="72"/>
      <c r="B96" s="64" t="s">
        <v>107</v>
      </c>
      <c r="C96" s="35">
        <f t="shared" si="4"/>
        <v>0</v>
      </c>
      <c r="D96" s="36"/>
      <c r="E96" s="36"/>
      <c r="F96" s="36"/>
      <c r="G96" s="36"/>
      <c r="H96" s="35"/>
      <c r="I96" s="35"/>
      <c r="J96" s="42"/>
      <c r="K96" s="42"/>
      <c r="L96" s="42"/>
      <c r="M96" s="35"/>
      <c r="N96" s="42"/>
      <c r="O96" s="42"/>
      <c r="P96" s="42"/>
      <c r="Q96" s="35"/>
      <c r="R96" s="42"/>
      <c r="S96" s="42"/>
      <c r="T96" s="42"/>
      <c r="U96" s="35"/>
      <c r="V96" s="42"/>
      <c r="W96" s="42"/>
      <c r="X96" s="42"/>
      <c r="Y96" s="35"/>
      <c r="Z96" s="37"/>
    </row>
    <row r="97" spans="1:26" s="63" customFormat="1" ht="27.75" customHeight="1" x14ac:dyDescent="0.3">
      <c r="A97" s="72"/>
      <c r="B97" s="64" t="s">
        <v>108</v>
      </c>
      <c r="C97" s="35">
        <f t="shared" si="4"/>
        <v>0</v>
      </c>
      <c r="D97" s="36"/>
      <c r="E97" s="36"/>
      <c r="F97" s="36"/>
      <c r="G97" s="36"/>
      <c r="H97" s="35"/>
      <c r="I97" s="35"/>
      <c r="J97" s="42"/>
      <c r="K97" s="42"/>
      <c r="L97" s="42"/>
      <c r="M97" s="35"/>
      <c r="N97" s="42"/>
      <c r="O97" s="42"/>
      <c r="P97" s="42"/>
      <c r="Q97" s="35"/>
      <c r="R97" s="42"/>
      <c r="S97" s="42"/>
      <c r="T97" s="42"/>
      <c r="U97" s="35"/>
      <c r="V97" s="42"/>
      <c r="W97" s="42"/>
      <c r="X97" s="42"/>
      <c r="Y97" s="35"/>
      <c r="Z97" s="37"/>
    </row>
    <row r="98" spans="1:26" s="63" customFormat="1" x14ac:dyDescent="0.3">
      <c r="A98" s="72"/>
      <c r="B98" s="64" t="s">
        <v>109</v>
      </c>
      <c r="C98" s="35">
        <f t="shared" si="4"/>
        <v>0</v>
      </c>
      <c r="D98" s="36"/>
      <c r="E98" s="36"/>
      <c r="F98" s="36"/>
      <c r="G98" s="36"/>
      <c r="H98" s="35"/>
      <c r="I98" s="35"/>
      <c r="J98" s="42"/>
      <c r="K98" s="42"/>
      <c r="L98" s="42"/>
      <c r="M98" s="35"/>
      <c r="N98" s="42"/>
      <c r="O98" s="42"/>
      <c r="P98" s="42"/>
      <c r="Q98" s="35"/>
      <c r="R98" s="42"/>
      <c r="S98" s="42"/>
      <c r="T98" s="42"/>
      <c r="U98" s="35"/>
      <c r="V98" s="42"/>
      <c r="W98" s="42"/>
      <c r="X98" s="42"/>
      <c r="Y98" s="35"/>
      <c r="Z98" s="37"/>
    </row>
    <row r="99" spans="1:26" s="63" customFormat="1" ht="26.4" x14ac:dyDescent="0.3">
      <c r="A99" s="72"/>
      <c r="B99" s="64" t="s">
        <v>110</v>
      </c>
      <c r="C99" s="35">
        <f t="shared" si="4"/>
        <v>0</v>
      </c>
      <c r="D99" s="36"/>
      <c r="E99" s="36"/>
      <c r="F99" s="36"/>
      <c r="G99" s="36"/>
      <c r="H99" s="35"/>
      <c r="I99" s="35"/>
      <c r="J99" s="42"/>
      <c r="K99" s="42"/>
      <c r="L99" s="42"/>
      <c r="M99" s="35"/>
      <c r="N99" s="42"/>
      <c r="O99" s="42"/>
      <c r="P99" s="42"/>
      <c r="Q99" s="35"/>
      <c r="R99" s="42"/>
      <c r="S99" s="42"/>
      <c r="T99" s="66"/>
      <c r="U99" s="35"/>
      <c r="V99" s="42"/>
      <c r="W99" s="42"/>
      <c r="X99" s="42"/>
      <c r="Y99" s="35"/>
      <c r="Z99" s="37"/>
    </row>
    <row r="100" spans="1:26" s="63" customFormat="1" ht="14.25" customHeight="1" x14ac:dyDescent="0.3">
      <c r="A100" s="72"/>
      <c r="B100" s="64" t="s">
        <v>111</v>
      </c>
      <c r="C100" s="35">
        <f t="shared" si="4"/>
        <v>0</v>
      </c>
      <c r="D100" s="36"/>
      <c r="E100" s="36"/>
      <c r="F100" s="36"/>
      <c r="G100" s="36"/>
      <c r="H100" s="35"/>
      <c r="I100" s="35"/>
      <c r="J100" s="42"/>
      <c r="K100" s="42"/>
      <c r="L100" s="42"/>
      <c r="M100" s="35"/>
      <c r="N100" s="42"/>
      <c r="O100" s="42"/>
      <c r="P100" s="66"/>
      <c r="Q100" s="35"/>
      <c r="R100" s="42"/>
      <c r="S100" s="42"/>
      <c r="T100" s="42"/>
      <c r="U100" s="35"/>
      <c r="V100" s="42"/>
      <c r="W100" s="42"/>
      <c r="X100" s="42"/>
      <c r="Y100" s="35"/>
      <c r="Z100" s="37"/>
    </row>
    <row r="101" spans="1:26" s="63" customFormat="1" x14ac:dyDescent="0.3">
      <c r="A101" s="68"/>
      <c r="B101" s="64" t="s">
        <v>112</v>
      </c>
      <c r="C101" s="35">
        <f t="shared" si="4"/>
        <v>0</v>
      </c>
      <c r="D101" s="36"/>
      <c r="E101" s="36"/>
      <c r="F101" s="36"/>
      <c r="G101" s="36"/>
      <c r="H101" s="35"/>
      <c r="I101" s="35"/>
      <c r="J101" s="42"/>
      <c r="K101" s="42"/>
      <c r="L101" s="42"/>
      <c r="M101" s="35"/>
      <c r="N101" s="42"/>
      <c r="O101" s="42"/>
      <c r="P101" s="42"/>
      <c r="Q101" s="35"/>
      <c r="R101" s="42"/>
      <c r="S101" s="42"/>
      <c r="T101" s="42"/>
      <c r="U101" s="35"/>
      <c r="V101" s="42"/>
      <c r="W101" s="42"/>
      <c r="X101" s="42"/>
      <c r="Y101" s="35"/>
      <c r="Z101" s="37"/>
    </row>
    <row r="102" spans="1:26" s="63" customFormat="1" x14ac:dyDescent="0.3">
      <c r="A102" s="68"/>
      <c r="B102" s="64" t="s">
        <v>113</v>
      </c>
      <c r="C102" s="35">
        <f t="shared" si="4"/>
        <v>0</v>
      </c>
      <c r="D102" s="36"/>
      <c r="E102" s="36"/>
      <c r="F102" s="36"/>
      <c r="G102" s="36"/>
      <c r="H102" s="35"/>
      <c r="I102" s="35"/>
      <c r="J102" s="42"/>
      <c r="K102" s="42"/>
      <c r="L102" s="42"/>
      <c r="M102" s="35"/>
      <c r="N102" s="42"/>
      <c r="O102" s="42"/>
      <c r="P102" s="42"/>
      <c r="Q102" s="35"/>
      <c r="R102" s="42"/>
      <c r="S102" s="42"/>
      <c r="T102" s="42"/>
      <c r="U102" s="35"/>
      <c r="V102" s="42"/>
      <c r="W102" s="42"/>
      <c r="X102" s="42"/>
      <c r="Y102" s="35"/>
      <c r="Z102" s="37"/>
    </row>
    <row r="103" spans="1:26" s="63" customFormat="1" ht="15" customHeight="1" x14ac:dyDescent="0.3">
      <c r="A103" s="72"/>
      <c r="B103" s="64" t="s">
        <v>114</v>
      </c>
      <c r="C103" s="35">
        <f t="shared" si="4"/>
        <v>0</v>
      </c>
      <c r="D103" s="36"/>
      <c r="E103" s="36"/>
      <c r="F103" s="36"/>
      <c r="G103" s="36"/>
      <c r="H103" s="35"/>
      <c r="I103" s="35"/>
      <c r="J103" s="42"/>
      <c r="K103" s="42"/>
      <c r="L103" s="42"/>
      <c r="M103" s="35"/>
      <c r="N103" s="42"/>
      <c r="O103" s="42"/>
      <c r="P103" s="42"/>
      <c r="Q103" s="35"/>
      <c r="R103" s="66"/>
      <c r="S103" s="42"/>
      <c r="T103" s="42"/>
      <c r="U103" s="35"/>
      <c r="V103" s="42"/>
      <c r="W103" s="42"/>
      <c r="X103" s="42"/>
      <c r="Y103" s="35"/>
      <c r="Z103" s="37"/>
    </row>
    <row r="104" spans="1:26" s="63" customFormat="1" ht="15" customHeight="1" x14ac:dyDescent="0.3">
      <c r="A104" s="72"/>
      <c r="B104" s="64" t="s">
        <v>115</v>
      </c>
      <c r="C104" s="35">
        <f t="shared" si="4"/>
        <v>0</v>
      </c>
      <c r="D104" s="36"/>
      <c r="E104" s="36"/>
      <c r="F104" s="36"/>
      <c r="G104" s="36"/>
      <c r="H104" s="35"/>
      <c r="I104" s="35"/>
      <c r="J104" s="42"/>
      <c r="K104" s="42"/>
      <c r="L104" s="42"/>
      <c r="M104" s="35"/>
      <c r="N104" s="42"/>
      <c r="O104" s="42"/>
      <c r="P104" s="42"/>
      <c r="Q104" s="35"/>
      <c r="R104" s="42"/>
      <c r="S104" s="42"/>
      <c r="T104" s="42"/>
      <c r="U104" s="35"/>
      <c r="V104" s="42"/>
      <c r="W104" s="42"/>
      <c r="X104" s="42"/>
      <c r="Y104" s="35"/>
      <c r="Z104" s="37"/>
    </row>
    <row r="105" spans="1:26" s="63" customFormat="1" ht="15" customHeight="1" x14ac:dyDescent="0.3">
      <c r="A105" s="72"/>
      <c r="B105" s="64" t="s">
        <v>116</v>
      </c>
      <c r="C105" s="35">
        <f t="shared" si="4"/>
        <v>0</v>
      </c>
      <c r="D105" s="36"/>
      <c r="E105" s="36"/>
      <c r="F105" s="36"/>
      <c r="G105" s="36"/>
      <c r="H105" s="35"/>
      <c r="I105" s="35"/>
      <c r="J105" s="42"/>
      <c r="K105" s="42"/>
      <c r="L105" s="42"/>
      <c r="M105" s="35"/>
      <c r="N105" s="42"/>
      <c r="O105" s="42"/>
      <c r="P105" s="66"/>
      <c r="Q105" s="35"/>
      <c r="R105" s="42"/>
      <c r="S105" s="42"/>
      <c r="T105" s="66"/>
      <c r="U105" s="35"/>
      <c r="V105" s="42"/>
      <c r="W105" s="42"/>
      <c r="X105" s="42"/>
      <c r="Y105" s="35"/>
      <c r="Z105" s="37"/>
    </row>
    <row r="106" spans="1:26" s="63" customFormat="1" ht="15" customHeight="1" x14ac:dyDescent="0.3">
      <c r="A106" s="72"/>
      <c r="B106" s="64" t="s">
        <v>117</v>
      </c>
      <c r="C106" s="35">
        <f t="shared" si="4"/>
        <v>0</v>
      </c>
      <c r="D106" s="36"/>
      <c r="E106" s="36"/>
      <c r="F106" s="36"/>
      <c r="G106" s="36"/>
      <c r="H106" s="35"/>
      <c r="I106" s="35"/>
      <c r="J106" s="42"/>
      <c r="K106" s="42"/>
      <c r="L106" s="42"/>
      <c r="M106" s="35"/>
      <c r="N106" s="42"/>
      <c r="O106" s="42"/>
      <c r="P106" s="42"/>
      <c r="Q106" s="35"/>
      <c r="R106" s="42"/>
      <c r="S106" s="42"/>
      <c r="T106" s="42"/>
      <c r="U106" s="35"/>
      <c r="V106" s="42"/>
      <c r="W106" s="42"/>
      <c r="X106" s="42"/>
      <c r="Y106" s="35"/>
      <c r="Z106" s="37"/>
    </row>
    <row r="107" spans="1:26" s="63" customFormat="1" ht="26.4" x14ac:dyDescent="0.3">
      <c r="A107" s="72"/>
      <c r="B107" s="64" t="s">
        <v>118</v>
      </c>
      <c r="C107" s="35">
        <f t="shared" si="4"/>
        <v>0</v>
      </c>
      <c r="D107" s="36"/>
      <c r="E107" s="36"/>
      <c r="F107" s="36"/>
      <c r="G107" s="36"/>
      <c r="H107" s="35"/>
      <c r="I107" s="35"/>
      <c r="J107" s="42"/>
      <c r="K107" s="42"/>
      <c r="L107" s="42"/>
      <c r="M107" s="35"/>
      <c r="N107" s="42"/>
      <c r="O107" s="42"/>
      <c r="P107" s="42"/>
      <c r="Q107" s="35"/>
      <c r="R107" s="42"/>
      <c r="S107" s="42"/>
      <c r="T107" s="42"/>
      <c r="U107" s="35"/>
      <c r="V107" s="42"/>
      <c r="W107" s="42"/>
      <c r="X107" s="42"/>
      <c r="Y107" s="35"/>
      <c r="Z107" s="37"/>
    </row>
    <row r="108" spans="1:26" s="63" customFormat="1" ht="15" customHeight="1" x14ac:dyDescent="0.3">
      <c r="A108" s="72"/>
      <c r="B108" s="64" t="s">
        <v>119</v>
      </c>
      <c r="C108" s="35">
        <f t="shared" si="4"/>
        <v>0</v>
      </c>
      <c r="D108" s="36"/>
      <c r="E108" s="36"/>
      <c r="F108" s="36"/>
      <c r="G108" s="36"/>
      <c r="H108" s="35"/>
      <c r="I108" s="35"/>
      <c r="J108" s="42"/>
      <c r="K108" s="42"/>
      <c r="L108" s="42"/>
      <c r="M108" s="35"/>
      <c r="N108" s="42"/>
      <c r="O108" s="42"/>
      <c r="P108" s="42"/>
      <c r="Q108" s="35"/>
      <c r="R108" s="42"/>
      <c r="S108" s="42"/>
      <c r="T108" s="42"/>
      <c r="U108" s="35"/>
      <c r="V108" s="42"/>
      <c r="W108" s="42"/>
      <c r="X108" s="42"/>
      <c r="Y108" s="35"/>
      <c r="Z108" s="37"/>
    </row>
    <row r="109" spans="1:26" s="63" customFormat="1" x14ac:dyDescent="0.3">
      <c r="A109" s="72"/>
      <c r="B109" s="64" t="s">
        <v>120</v>
      </c>
      <c r="C109" s="35">
        <f t="shared" si="4"/>
        <v>0</v>
      </c>
      <c r="D109" s="36"/>
      <c r="E109" s="36"/>
      <c r="F109" s="36"/>
      <c r="G109" s="36"/>
      <c r="H109" s="35"/>
      <c r="I109" s="35"/>
      <c r="J109" s="42"/>
      <c r="K109" s="42"/>
      <c r="L109" s="42"/>
      <c r="M109" s="35"/>
      <c r="N109" s="42"/>
      <c r="O109" s="42"/>
      <c r="P109" s="66"/>
      <c r="Q109" s="35"/>
      <c r="R109" s="42"/>
      <c r="S109" s="42"/>
      <c r="T109" s="66"/>
      <c r="U109" s="35"/>
      <c r="V109" s="42"/>
      <c r="W109" s="42"/>
      <c r="X109" s="42"/>
      <c r="Y109" s="35"/>
      <c r="Z109" s="37"/>
    </row>
    <row r="110" spans="1:26" s="63" customFormat="1" ht="30.75" customHeight="1" x14ac:dyDescent="0.3">
      <c r="A110" s="72"/>
      <c r="B110" s="64" t="s">
        <v>121</v>
      </c>
      <c r="C110" s="35">
        <f t="shared" si="4"/>
        <v>0</v>
      </c>
      <c r="D110" s="36"/>
      <c r="E110" s="36"/>
      <c r="F110" s="36"/>
      <c r="G110" s="36"/>
      <c r="H110" s="35"/>
      <c r="I110" s="35"/>
      <c r="J110" s="42"/>
      <c r="K110" s="42"/>
      <c r="L110" s="42"/>
      <c r="M110" s="35"/>
      <c r="N110" s="42"/>
      <c r="O110" s="42"/>
      <c r="P110" s="42"/>
      <c r="Q110" s="35"/>
      <c r="R110" s="42"/>
      <c r="S110" s="42"/>
      <c r="T110" s="42"/>
      <c r="U110" s="35"/>
      <c r="V110" s="42"/>
      <c r="W110" s="42"/>
      <c r="X110" s="42"/>
      <c r="Y110" s="35"/>
      <c r="Z110" s="37"/>
    </row>
    <row r="111" spans="1:26" s="63" customFormat="1" ht="15" customHeight="1" x14ac:dyDescent="0.3">
      <c r="A111" s="72"/>
      <c r="B111" s="64" t="s">
        <v>122</v>
      </c>
      <c r="C111" s="35">
        <f t="shared" si="4"/>
        <v>0</v>
      </c>
      <c r="D111" s="36"/>
      <c r="E111" s="36"/>
      <c r="F111" s="36"/>
      <c r="G111" s="36"/>
      <c r="H111" s="35"/>
      <c r="I111" s="35"/>
      <c r="J111" s="42"/>
      <c r="K111" s="42"/>
      <c r="L111" s="42"/>
      <c r="M111" s="35"/>
      <c r="N111" s="42"/>
      <c r="O111" s="42"/>
      <c r="P111" s="42"/>
      <c r="Q111" s="35"/>
      <c r="R111" s="42"/>
      <c r="S111" s="42"/>
      <c r="T111" s="42"/>
      <c r="U111" s="35"/>
      <c r="V111" s="42"/>
      <c r="W111" s="42"/>
      <c r="X111" s="42"/>
      <c r="Y111" s="35"/>
      <c r="Z111" s="37"/>
    </row>
    <row r="112" spans="1:26" s="63" customFormat="1" ht="15" customHeight="1" x14ac:dyDescent="0.3">
      <c r="A112" s="72"/>
      <c r="B112" s="64" t="s">
        <v>123</v>
      </c>
      <c r="C112" s="35">
        <f t="shared" si="4"/>
        <v>0</v>
      </c>
      <c r="D112" s="36"/>
      <c r="E112" s="36"/>
      <c r="F112" s="36"/>
      <c r="G112" s="36"/>
      <c r="H112" s="35"/>
      <c r="I112" s="35"/>
      <c r="J112" s="42"/>
      <c r="K112" s="42"/>
      <c r="L112" s="42"/>
      <c r="M112" s="35"/>
      <c r="N112" s="42"/>
      <c r="O112" s="42"/>
      <c r="P112" s="42"/>
      <c r="Q112" s="35"/>
      <c r="R112" s="42"/>
      <c r="S112" s="42"/>
      <c r="T112" s="42"/>
      <c r="U112" s="35"/>
      <c r="V112" s="42"/>
      <c r="W112" s="42"/>
      <c r="X112" s="42"/>
      <c r="Y112" s="35"/>
      <c r="Z112" s="37"/>
    </row>
    <row r="113" spans="1:26" s="63" customFormat="1" ht="15" customHeight="1" x14ac:dyDescent="0.3">
      <c r="A113" s="72"/>
      <c r="B113" s="64" t="s">
        <v>124</v>
      </c>
      <c r="C113" s="35">
        <f t="shared" si="4"/>
        <v>0</v>
      </c>
      <c r="D113" s="36"/>
      <c r="E113" s="36"/>
      <c r="F113" s="36"/>
      <c r="G113" s="36"/>
      <c r="H113" s="35"/>
      <c r="I113" s="35"/>
      <c r="J113" s="42"/>
      <c r="K113" s="42"/>
      <c r="L113" s="42"/>
      <c r="M113" s="35"/>
      <c r="N113" s="42"/>
      <c r="O113" s="42"/>
      <c r="P113" s="42"/>
      <c r="Q113" s="35"/>
      <c r="R113" s="42"/>
      <c r="S113" s="42"/>
      <c r="T113" s="42"/>
      <c r="U113" s="35"/>
      <c r="V113" s="42"/>
      <c r="W113" s="42"/>
      <c r="X113" s="42"/>
      <c r="Y113" s="35"/>
      <c r="Z113" s="37"/>
    </row>
    <row r="114" spans="1:26" s="63" customFormat="1" x14ac:dyDescent="0.3">
      <c r="A114" s="72"/>
      <c r="B114" s="64" t="s">
        <v>125</v>
      </c>
      <c r="C114" s="35">
        <f t="shared" si="4"/>
        <v>0</v>
      </c>
      <c r="D114" s="36"/>
      <c r="E114" s="36"/>
      <c r="F114" s="36"/>
      <c r="G114" s="36"/>
      <c r="H114" s="35"/>
      <c r="I114" s="35"/>
      <c r="J114" s="42"/>
      <c r="K114" s="42"/>
      <c r="L114" s="42"/>
      <c r="M114" s="35"/>
      <c r="N114" s="42"/>
      <c r="O114" s="42"/>
      <c r="P114" s="42"/>
      <c r="Q114" s="35"/>
      <c r="R114" s="42"/>
      <c r="S114" s="42"/>
      <c r="T114" s="42"/>
      <c r="U114" s="35"/>
      <c r="V114" s="42"/>
      <c r="W114" s="42"/>
      <c r="X114" s="42"/>
      <c r="Y114" s="35"/>
      <c r="Z114" s="37"/>
    </row>
    <row r="115" spans="1:26" s="63" customFormat="1" ht="17.25" customHeight="1" x14ac:dyDescent="0.3">
      <c r="A115" s="72"/>
      <c r="B115" s="64" t="s">
        <v>126</v>
      </c>
      <c r="C115" s="35">
        <f t="shared" si="4"/>
        <v>0</v>
      </c>
      <c r="D115" s="36"/>
      <c r="E115" s="36"/>
      <c r="F115" s="36"/>
      <c r="G115" s="36"/>
      <c r="H115" s="35"/>
      <c r="I115" s="35"/>
      <c r="J115" s="42"/>
      <c r="K115" s="42"/>
      <c r="L115" s="42"/>
      <c r="M115" s="35"/>
      <c r="N115" s="42"/>
      <c r="O115" s="42"/>
      <c r="P115" s="42"/>
      <c r="Q115" s="35"/>
      <c r="R115" s="42"/>
      <c r="S115" s="42"/>
      <c r="T115" s="42"/>
      <c r="U115" s="35"/>
      <c r="V115" s="42"/>
      <c r="W115" s="42"/>
      <c r="X115" s="42"/>
      <c r="Y115" s="35"/>
      <c r="Z115" s="37"/>
    </row>
    <row r="116" spans="1:26" s="63" customFormat="1" ht="15" customHeight="1" x14ac:dyDescent="0.3">
      <c r="A116" s="72"/>
      <c r="B116" s="64" t="s">
        <v>127</v>
      </c>
      <c r="C116" s="35">
        <f t="shared" si="4"/>
        <v>0</v>
      </c>
      <c r="D116" s="36"/>
      <c r="E116" s="36"/>
      <c r="F116" s="36"/>
      <c r="G116" s="36"/>
      <c r="H116" s="35"/>
      <c r="I116" s="35"/>
      <c r="J116" s="42"/>
      <c r="K116" s="42"/>
      <c r="L116" s="42"/>
      <c r="M116" s="35"/>
      <c r="N116" s="42"/>
      <c r="O116" s="42"/>
      <c r="P116" s="42"/>
      <c r="Q116" s="35"/>
      <c r="R116" s="42"/>
      <c r="S116" s="42"/>
      <c r="T116" s="42"/>
      <c r="U116" s="35"/>
      <c r="V116" s="42"/>
      <c r="W116" s="42"/>
      <c r="X116" s="42"/>
      <c r="Y116" s="35"/>
      <c r="Z116" s="37"/>
    </row>
    <row r="117" spans="1:26" s="63" customFormat="1" ht="15" customHeight="1" x14ac:dyDescent="0.3">
      <c r="A117" s="72"/>
      <c r="B117" s="64" t="s">
        <v>128</v>
      </c>
      <c r="C117" s="35">
        <f t="shared" si="4"/>
        <v>0</v>
      </c>
      <c r="D117" s="36"/>
      <c r="E117" s="36"/>
      <c r="F117" s="36"/>
      <c r="G117" s="36"/>
      <c r="H117" s="35"/>
      <c r="I117" s="35"/>
      <c r="J117" s="42"/>
      <c r="K117" s="42"/>
      <c r="L117" s="42"/>
      <c r="M117" s="35"/>
      <c r="N117" s="42"/>
      <c r="O117" s="42"/>
      <c r="P117" s="42"/>
      <c r="Q117" s="35"/>
      <c r="R117" s="42"/>
      <c r="S117" s="42"/>
      <c r="T117" s="42"/>
      <c r="U117" s="35"/>
      <c r="V117" s="42"/>
      <c r="W117" s="42"/>
      <c r="X117" s="42"/>
      <c r="Y117" s="35"/>
      <c r="Z117" s="37"/>
    </row>
    <row r="118" spans="1:26" s="63" customFormat="1" ht="13.5" customHeight="1" x14ac:dyDescent="0.3">
      <c r="A118" s="72"/>
      <c r="B118" s="64" t="s">
        <v>129</v>
      </c>
      <c r="C118" s="35">
        <f t="shared" si="4"/>
        <v>0</v>
      </c>
      <c r="D118" s="36"/>
      <c r="E118" s="36"/>
      <c r="F118" s="36"/>
      <c r="G118" s="36"/>
      <c r="H118" s="35"/>
      <c r="I118" s="35"/>
      <c r="J118" s="42"/>
      <c r="K118" s="42"/>
      <c r="L118" s="42"/>
      <c r="M118" s="35"/>
      <c r="N118" s="42"/>
      <c r="O118" s="42"/>
      <c r="P118" s="42"/>
      <c r="Q118" s="35"/>
      <c r="R118" s="42"/>
      <c r="S118" s="42"/>
      <c r="T118" s="42"/>
      <c r="U118" s="35"/>
      <c r="V118" s="42"/>
      <c r="W118" s="42"/>
      <c r="X118" s="42"/>
      <c r="Y118" s="35"/>
      <c r="Z118" s="37"/>
    </row>
    <row r="119" spans="1:26" s="63" customFormat="1" x14ac:dyDescent="0.3">
      <c r="A119" s="72"/>
      <c r="B119" s="64" t="s">
        <v>130</v>
      </c>
      <c r="C119" s="35">
        <f t="shared" si="4"/>
        <v>0</v>
      </c>
      <c r="D119" s="36"/>
      <c r="E119" s="36"/>
      <c r="F119" s="36"/>
      <c r="G119" s="36"/>
      <c r="H119" s="35"/>
      <c r="I119" s="35"/>
      <c r="J119" s="42"/>
      <c r="K119" s="42"/>
      <c r="L119" s="42"/>
      <c r="M119" s="35"/>
      <c r="N119" s="42"/>
      <c r="O119" s="42"/>
      <c r="P119" s="66"/>
      <c r="Q119" s="35"/>
      <c r="R119" s="42"/>
      <c r="S119" s="42"/>
      <c r="T119" s="66"/>
      <c r="U119" s="35"/>
      <c r="V119" s="42"/>
      <c r="W119" s="42"/>
      <c r="X119" s="42"/>
      <c r="Y119" s="35"/>
      <c r="Z119" s="37"/>
    </row>
    <row r="120" spans="1:26" s="63" customFormat="1" ht="15" customHeight="1" x14ac:dyDescent="0.3">
      <c r="A120" s="72"/>
      <c r="B120" s="64" t="s">
        <v>131</v>
      </c>
      <c r="C120" s="35">
        <f t="shared" si="4"/>
        <v>0</v>
      </c>
      <c r="D120" s="36"/>
      <c r="E120" s="36"/>
      <c r="F120" s="36"/>
      <c r="G120" s="36"/>
      <c r="H120" s="35"/>
      <c r="I120" s="35"/>
      <c r="J120" s="42"/>
      <c r="K120" s="42"/>
      <c r="L120" s="42"/>
      <c r="M120" s="35"/>
      <c r="N120" s="42"/>
      <c r="O120" s="42"/>
      <c r="P120" s="42"/>
      <c r="Q120" s="35"/>
      <c r="R120" s="42"/>
      <c r="S120" s="42"/>
      <c r="T120" s="42"/>
      <c r="U120" s="35"/>
      <c r="V120" s="42"/>
      <c r="W120" s="42"/>
      <c r="X120" s="36"/>
      <c r="Y120" s="35"/>
      <c r="Z120" s="37"/>
    </row>
    <row r="121" spans="1:26" s="63" customFormat="1" ht="24" customHeight="1" x14ac:dyDescent="0.3">
      <c r="A121" s="72"/>
      <c r="B121" s="64" t="s">
        <v>132</v>
      </c>
      <c r="C121" s="35">
        <f t="shared" si="4"/>
        <v>0</v>
      </c>
      <c r="D121" s="36"/>
      <c r="E121" s="36"/>
      <c r="F121" s="36"/>
      <c r="G121" s="36"/>
      <c r="H121" s="35"/>
      <c r="I121" s="35"/>
      <c r="J121" s="42"/>
      <c r="K121" s="42"/>
      <c r="L121" s="42"/>
      <c r="M121" s="35"/>
      <c r="N121" s="42"/>
      <c r="O121" s="42"/>
      <c r="P121" s="66"/>
      <c r="Q121" s="35"/>
      <c r="R121" s="42"/>
      <c r="S121" s="42"/>
      <c r="T121" s="42"/>
      <c r="U121" s="35"/>
      <c r="V121" s="42"/>
      <c r="W121" s="42"/>
      <c r="X121" s="42"/>
      <c r="Y121" s="35"/>
      <c r="Z121" s="37"/>
    </row>
    <row r="122" spans="1:26" s="63" customFormat="1" ht="15" customHeight="1" x14ac:dyDescent="0.3">
      <c r="A122" s="72"/>
      <c r="B122" s="75" t="s">
        <v>133</v>
      </c>
      <c r="C122" s="35">
        <f t="shared" si="4"/>
        <v>0</v>
      </c>
      <c r="D122" s="36"/>
      <c r="E122" s="36"/>
      <c r="F122" s="36"/>
      <c r="G122" s="36"/>
      <c r="H122" s="35"/>
      <c r="I122" s="35"/>
      <c r="J122" s="42"/>
      <c r="K122" s="42"/>
      <c r="L122" s="42"/>
      <c r="M122" s="35"/>
      <c r="N122" s="42"/>
      <c r="O122" s="42"/>
      <c r="P122" s="42"/>
      <c r="Q122" s="35"/>
      <c r="R122" s="42"/>
      <c r="S122" s="42"/>
      <c r="T122" s="66"/>
      <c r="U122" s="35"/>
      <c r="V122" s="42"/>
      <c r="W122" s="42"/>
      <c r="X122" s="42"/>
      <c r="Y122" s="35"/>
      <c r="Z122" s="37"/>
    </row>
    <row r="123" spans="1:26" s="63" customFormat="1" ht="16.5" customHeight="1" x14ac:dyDescent="0.3">
      <c r="A123" s="72"/>
      <c r="B123" s="71"/>
      <c r="C123" s="35">
        <f t="shared" si="4"/>
        <v>0</v>
      </c>
      <c r="D123" s="36"/>
      <c r="E123" s="36"/>
      <c r="F123" s="36"/>
      <c r="G123" s="36"/>
      <c r="H123" s="35"/>
      <c r="I123" s="35"/>
      <c r="J123" s="42"/>
      <c r="K123" s="42"/>
      <c r="L123" s="42"/>
      <c r="M123" s="35"/>
      <c r="N123" s="42"/>
      <c r="O123" s="42"/>
      <c r="P123" s="66"/>
      <c r="Q123" s="35"/>
      <c r="R123" s="42"/>
      <c r="S123" s="42"/>
      <c r="T123" s="42"/>
      <c r="U123" s="35"/>
      <c r="V123" s="42"/>
      <c r="W123" s="42"/>
      <c r="X123" s="42"/>
      <c r="Y123" s="35"/>
      <c r="Z123" s="37"/>
    </row>
    <row r="124" spans="1:26" s="63" customFormat="1" ht="16.5" customHeight="1" x14ac:dyDescent="0.3">
      <c r="A124" s="72"/>
      <c r="B124" s="71"/>
      <c r="C124" s="35">
        <f t="shared" si="4"/>
        <v>0</v>
      </c>
      <c r="D124" s="36"/>
      <c r="E124" s="36"/>
      <c r="F124" s="36"/>
      <c r="G124" s="36"/>
      <c r="H124" s="35"/>
      <c r="I124" s="35"/>
      <c r="J124" s="42"/>
      <c r="K124" s="42"/>
      <c r="L124" s="42"/>
      <c r="M124" s="35"/>
      <c r="N124" s="42"/>
      <c r="O124" s="42"/>
      <c r="P124" s="66"/>
      <c r="Q124" s="35"/>
      <c r="R124" s="42"/>
      <c r="S124" s="42"/>
      <c r="T124" s="42"/>
      <c r="U124" s="35"/>
      <c r="V124" s="42"/>
      <c r="W124" s="42"/>
      <c r="X124" s="42"/>
      <c r="Y124" s="35"/>
      <c r="Z124" s="37"/>
    </row>
    <row r="125" spans="1:26" s="63" customFormat="1" ht="16.5" customHeight="1" x14ac:dyDescent="0.3">
      <c r="A125" s="72"/>
      <c r="B125" s="71"/>
      <c r="C125" s="35">
        <f t="shared" si="4"/>
        <v>0</v>
      </c>
      <c r="D125" s="36"/>
      <c r="E125" s="36"/>
      <c r="F125" s="36"/>
      <c r="G125" s="36"/>
      <c r="H125" s="35"/>
      <c r="I125" s="35"/>
      <c r="J125" s="42"/>
      <c r="K125" s="42"/>
      <c r="L125" s="42"/>
      <c r="M125" s="35"/>
      <c r="N125" s="42"/>
      <c r="O125" s="42"/>
      <c r="P125" s="66"/>
      <c r="Q125" s="35"/>
      <c r="R125" s="42"/>
      <c r="S125" s="42"/>
      <c r="T125" s="42"/>
      <c r="U125" s="35"/>
      <c r="V125" s="42"/>
      <c r="W125" s="42"/>
      <c r="X125" s="42"/>
      <c r="Y125" s="35"/>
      <c r="Z125" s="37"/>
    </row>
    <row r="126" spans="1:26" s="63" customFormat="1" ht="15.75" customHeight="1" x14ac:dyDescent="0.3">
      <c r="A126" s="72"/>
      <c r="B126" s="71"/>
      <c r="C126" s="35">
        <f t="shared" si="4"/>
        <v>0</v>
      </c>
      <c r="D126" s="36"/>
      <c r="E126" s="36"/>
      <c r="F126" s="36"/>
      <c r="G126" s="36"/>
      <c r="H126" s="35"/>
      <c r="I126" s="35"/>
      <c r="J126" s="42"/>
      <c r="K126" s="42"/>
      <c r="L126" s="42"/>
      <c r="M126" s="35"/>
      <c r="N126" s="42"/>
      <c r="O126" s="42"/>
      <c r="P126" s="66"/>
      <c r="Q126" s="35"/>
      <c r="R126" s="42"/>
      <c r="S126" s="42"/>
      <c r="T126" s="42"/>
      <c r="U126" s="35"/>
      <c r="V126" s="42"/>
      <c r="W126" s="42"/>
      <c r="X126" s="42"/>
      <c r="Y126" s="35"/>
      <c r="Z126" s="37"/>
    </row>
    <row r="127" spans="1:26" s="63" customFormat="1" ht="15" customHeight="1" x14ac:dyDescent="0.3">
      <c r="A127" s="72"/>
      <c r="B127" s="154"/>
      <c r="C127" s="35">
        <f t="shared" si="4"/>
        <v>0</v>
      </c>
      <c r="D127" s="36"/>
      <c r="E127" s="36"/>
      <c r="F127" s="36"/>
      <c r="G127" s="36"/>
      <c r="H127" s="35"/>
      <c r="I127" s="35"/>
      <c r="J127" s="42"/>
      <c r="K127" s="42"/>
      <c r="L127" s="42"/>
      <c r="M127" s="35"/>
      <c r="N127" s="42"/>
      <c r="O127" s="42"/>
      <c r="P127" s="42"/>
      <c r="Q127" s="35"/>
      <c r="R127" s="42"/>
      <c r="S127" s="42"/>
      <c r="T127" s="66"/>
      <c r="U127" s="35"/>
      <c r="V127" s="42"/>
      <c r="W127" s="42"/>
      <c r="X127" s="42"/>
      <c r="Y127" s="35"/>
      <c r="Z127" s="37"/>
    </row>
    <row r="128" spans="1:26" s="63" customFormat="1" ht="19.5" customHeight="1" x14ac:dyDescent="0.3">
      <c r="A128" s="60">
        <v>262</v>
      </c>
      <c r="B128" s="76" t="s">
        <v>134</v>
      </c>
      <c r="C128" s="35">
        <f t="shared" si="4"/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7"/>
    </row>
    <row r="129" spans="1:27" s="74" customFormat="1" ht="15" customHeight="1" x14ac:dyDescent="0.3">
      <c r="A129" s="73"/>
      <c r="B129" s="57" t="s">
        <v>37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7"/>
    </row>
    <row r="130" spans="1:27" s="63" customFormat="1" ht="15" customHeight="1" x14ac:dyDescent="0.3">
      <c r="A130" s="72"/>
      <c r="B130" s="77"/>
      <c r="C130" s="35">
        <f t="shared" ref="C130:C135" si="5">SUM(D130:G130)</f>
        <v>0</v>
      </c>
      <c r="D130" s="36"/>
      <c r="E130" s="36"/>
      <c r="F130" s="36"/>
      <c r="G130" s="36"/>
      <c r="H130" s="35"/>
      <c r="I130" s="35"/>
      <c r="J130" s="42"/>
      <c r="K130" s="42"/>
      <c r="L130" s="42"/>
      <c r="M130" s="35"/>
      <c r="N130" s="42"/>
      <c r="O130" s="42"/>
      <c r="P130" s="42"/>
      <c r="Q130" s="35"/>
      <c r="R130" s="42"/>
      <c r="S130" s="42"/>
      <c r="T130" s="42"/>
      <c r="U130" s="35"/>
      <c r="V130" s="42"/>
      <c r="W130" s="42"/>
      <c r="X130" s="42"/>
      <c r="Y130" s="35"/>
      <c r="Z130" s="37"/>
    </row>
    <row r="131" spans="1:27" s="63" customFormat="1" ht="15" customHeight="1" x14ac:dyDescent="0.3">
      <c r="A131" s="72"/>
      <c r="B131" s="77"/>
      <c r="C131" s="35">
        <f t="shared" si="5"/>
        <v>0</v>
      </c>
      <c r="D131" s="36"/>
      <c r="E131" s="36"/>
      <c r="F131" s="36"/>
      <c r="G131" s="36"/>
      <c r="H131" s="35"/>
      <c r="I131" s="35"/>
      <c r="J131" s="42"/>
      <c r="K131" s="42"/>
      <c r="L131" s="42"/>
      <c r="M131" s="35"/>
      <c r="N131" s="42"/>
      <c r="O131" s="42"/>
      <c r="P131" s="42"/>
      <c r="Q131" s="35"/>
      <c r="R131" s="42"/>
      <c r="S131" s="42"/>
      <c r="T131" s="42"/>
      <c r="U131" s="35"/>
      <c r="V131" s="42"/>
      <c r="W131" s="42"/>
      <c r="X131" s="42"/>
      <c r="Y131" s="35"/>
      <c r="Z131" s="37"/>
    </row>
    <row r="132" spans="1:27" s="63" customFormat="1" ht="15" customHeight="1" x14ac:dyDescent="0.3">
      <c r="A132" s="72"/>
      <c r="B132" s="77"/>
      <c r="C132" s="35">
        <f t="shared" si="5"/>
        <v>0</v>
      </c>
      <c r="D132" s="36"/>
      <c r="E132" s="36"/>
      <c r="F132" s="36"/>
      <c r="G132" s="36"/>
      <c r="H132" s="35"/>
      <c r="I132" s="35"/>
      <c r="J132" s="42"/>
      <c r="K132" s="42"/>
      <c r="L132" s="42"/>
      <c r="M132" s="35"/>
      <c r="N132" s="42"/>
      <c r="O132" s="42"/>
      <c r="P132" s="42"/>
      <c r="Q132" s="35"/>
      <c r="R132" s="42"/>
      <c r="S132" s="42"/>
      <c r="T132" s="42"/>
      <c r="U132" s="35"/>
      <c r="V132" s="42"/>
      <c r="W132" s="42"/>
      <c r="X132" s="42"/>
      <c r="Y132" s="35"/>
      <c r="Z132" s="37"/>
    </row>
    <row r="133" spans="1:27" s="63" customFormat="1" ht="15" customHeight="1" x14ac:dyDescent="0.3">
      <c r="A133" s="72"/>
      <c r="B133" s="77"/>
      <c r="C133" s="35">
        <f t="shared" si="5"/>
        <v>0</v>
      </c>
      <c r="D133" s="36"/>
      <c r="E133" s="36"/>
      <c r="F133" s="36"/>
      <c r="G133" s="36"/>
      <c r="H133" s="35"/>
      <c r="I133" s="35"/>
      <c r="J133" s="42"/>
      <c r="K133" s="42"/>
      <c r="L133" s="42"/>
      <c r="M133" s="35"/>
      <c r="N133" s="42"/>
      <c r="O133" s="42"/>
      <c r="P133" s="42"/>
      <c r="Q133" s="35"/>
      <c r="R133" s="42"/>
      <c r="S133" s="42"/>
      <c r="T133" s="42"/>
      <c r="U133" s="35"/>
      <c r="V133" s="42"/>
      <c r="W133" s="42"/>
      <c r="X133" s="42"/>
      <c r="Y133" s="35"/>
      <c r="Z133" s="37"/>
    </row>
    <row r="134" spans="1:27" s="63" customFormat="1" ht="15" customHeight="1" x14ac:dyDescent="0.3">
      <c r="A134" s="72"/>
      <c r="B134" s="77"/>
      <c r="C134" s="35">
        <f t="shared" si="5"/>
        <v>0</v>
      </c>
      <c r="D134" s="36"/>
      <c r="E134" s="36"/>
      <c r="F134" s="36"/>
      <c r="G134" s="36"/>
      <c r="H134" s="35"/>
      <c r="I134" s="35"/>
      <c r="J134" s="42"/>
      <c r="K134" s="42"/>
      <c r="L134" s="42"/>
      <c r="M134" s="35"/>
      <c r="N134" s="42"/>
      <c r="O134" s="42"/>
      <c r="P134" s="42"/>
      <c r="Q134" s="35"/>
      <c r="R134" s="42"/>
      <c r="S134" s="42"/>
      <c r="T134" s="42"/>
      <c r="U134" s="35"/>
      <c r="V134" s="42"/>
      <c r="W134" s="42"/>
      <c r="X134" s="42"/>
      <c r="Y134" s="35"/>
      <c r="Z134" s="37"/>
    </row>
    <row r="135" spans="1:27" s="44" customFormat="1" x14ac:dyDescent="0.3">
      <c r="A135" s="43">
        <v>290</v>
      </c>
      <c r="B135" s="43" t="s">
        <v>135</v>
      </c>
      <c r="C135" s="35">
        <f t="shared" si="5"/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7"/>
      <c r="AA135" s="78"/>
    </row>
    <row r="136" spans="1:27" s="47" customFormat="1" x14ac:dyDescent="0.3">
      <c r="A136" s="45"/>
      <c r="B136" s="45" t="s">
        <v>37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7"/>
    </row>
    <row r="137" spans="1:27" s="1" customFormat="1" x14ac:dyDescent="0.3">
      <c r="A137" s="403"/>
      <c r="B137" s="79" t="s">
        <v>136</v>
      </c>
      <c r="C137" s="35">
        <f t="shared" ref="C137:C145" si="6">SUM(D137:G137)</f>
        <v>0</v>
      </c>
      <c r="D137" s="36"/>
      <c r="E137" s="36"/>
      <c r="F137" s="36"/>
      <c r="G137" s="36"/>
      <c r="H137" s="35"/>
      <c r="I137" s="35"/>
      <c r="J137" s="42"/>
      <c r="K137" s="42"/>
      <c r="L137" s="42"/>
      <c r="M137" s="35"/>
      <c r="N137" s="42"/>
      <c r="O137" s="42"/>
      <c r="P137" s="42"/>
      <c r="Q137" s="35"/>
      <c r="R137" s="42"/>
      <c r="S137" s="42"/>
      <c r="T137" s="42"/>
      <c r="U137" s="35"/>
      <c r="V137" s="42"/>
      <c r="W137" s="42"/>
      <c r="X137" s="42"/>
      <c r="Y137" s="35"/>
      <c r="Z137" s="37"/>
      <c r="AA137" s="78"/>
    </row>
    <row r="138" spans="1:27" s="1" customFormat="1" ht="12.75" customHeight="1" x14ac:dyDescent="0.3">
      <c r="A138" s="403"/>
      <c r="B138" s="79" t="s">
        <v>137</v>
      </c>
      <c r="C138" s="35">
        <f t="shared" si="6"/>
        <v>0</v>
      </c>
      <c r="D138" s="36"/>
      <c r="E138" s="36"/>
      <c r="F138" s="36"/>
      <c r="G138" s="36"/>
      <c r="H138" s="35"/>
      <c r="I138" s="35"/>
      <c r="J138" s="42"/>
      <c r="K138" s="42"/>
      <c r="L138" s="42"/>
      <c r="M138" s="35"/>
      <c r="N138" s="42"/>
      <c r="O138" s="42"/>
      <c r="P138" s="42"/>
      <c r="Q138" s="35"/>
      <c r="R138" s="42"/>
      <c r="S138" s="42"/>
      <c r="T138" s="42"/>
      <c r="U138" s="35"/>
      <c r="V138" s="42"/>
      <c r="W138" s="42"/>
      <c r="X138" s="42"/>
      <c r="Y138" s="35"/>
      <c r="Z138" s="37"/>
      <c r="AA138" s="78"/>
    </row>
    <row r="139" spans="1:27" s="1" customFormat="1" ht="12.75" customHeight="1" x14ac:dyDescent="0.3">
      <c r="A139" s="403"/>
      <c r="B139" s="79" t="s">
        <v>138</v>
      </c>
      <c r="C139" s="35">
        <f t="shared" si="6"/>
        <v>0</v>
      </c>
      <c r="D139" s="36"/>
      <c r="E139" s="36"/>
      <c r="F139" s="36"/>
      <c r="G139" s="36"/>
      <c r="H139" s="35"/>
      <c r="I139" s="35"/>
      <c r="J139" s="42"/>
      <c r="K139" s="42"/>
      <c r="L139" s="42"/>
      <c r="M139" s="35"/>
      <c r="N139" s="42"/>
      <c r="O139" s="42"/>
      <c r="P139" s="42"/>
      <c r="Q139" s="35"/>
      <c r="R139" s="42"/>
      <c r="S139" s="42"/>
      <c r="T139" s="42"/>
      <c r="U139" s="35"/>
      <c r="V139" s="42"/>
      <c r="W139" s="42"/>
      <c r="X139" s="42"/>
      <c r="Y139" s="35"/>
      <c r="Z139" s="37"/>
      <c r="AA139" s="78"/>
    </row>
    <row r="140" spans="1:27" s="1" customFormat="1" x14ac:dyDescent="0.3">
      <c r="A140" s="403"/>
      <c r="B140" s="79" t="s">
        <v>139</v>
      </c>
      <c r="C140" s="35">
        <f t="shared" si="6"/>
        <v>0</v>
      </c>
      <c r="D140" s="36"/>
      <c r="E140" s="36"/>
      <c r="F140" s="36"/>
      <c r="G140" s="36"/>
      <c r="H140" s="35"/>
      <c r="I140" s="35"/>
      <c r="J140" s="42"/>
      <c r="K140" s="42"/>
      <c r="L140" s="42"/>
      <c r="M140" s="35"/>
      <c r="N140" s="42"/>
      <c r="O140" s="42"/>
      <c r="P140" s="42"/>
      <c r="Q140" s="35"/>
      <c r="R140" s="42"/>
      <c r="S140" s="42"/>
      <c r="T140" s="42"/>
      <c r="U140" s="35"/>
      <c r="V140" s="42"/>
      <c r="W140" s="42"/>
      <c r="X140" s="42"/>
      <c r="Y140" s="35"/>
      <c r="Z140" s="37"/>
      <c r="AA140" s="78"/>
    </row>
    <row r="141" spans="1:27" s="1" customFormat="1" x14ac:dyDescent="0.3">
      <c r="A141" s="403"/>
      <c r="B141" s="79" t="s">
        <v>140</v>
      </c>
      <c r="C141" s="35">
        <f t="shared" si="6"/>
        <v>0</v>
      </c>
      <c r="D141" s="36"/>
      <c r="E141" s="36"/>
      <c r="F141" s="36"/>
      <c r="G141" s="36"/>
      <c r="H141" s="35"/>
      <c r="I141" s="35"/>
      <c r="J141" s="42"/>
      <c r="K141" s="42"/>
      <c r="L141" s="42"/>
      <c r="M141" s="35"/>
      <c r="N141" s="42"/>
      <c r="O141" s="42"/>
      <c r="P141" s="42"/>
      <c r="Q141" s="35"/>
      <c r="R141" s="42"/>
      <c r="S141" s="42"/>
      <c r="T141" s="42"/>
      <c r="U141" s="35"/>
      <c r="V141" s="42"/>
      <c r="W141" s="42"/>
      <c r="X141" s="42"/>
      <c r="Y141" s="35"/>
      <c r="Z141" s="37"/>
      <c r="AA141" s="78"/>
    </row>
    <row r="142" spans="1:27" s="1" customFormat="1" ht="12.75" customHeight="1" x14ac:dyDescent="0.3">
      <c r="A142" s="403"/>
      <c r="B142" s="79" t="s">
        <v>141</v>
      </c>
      <c r="C142" s="35">
        <f t="shared" si="6"/>
        <v>0</v>
      </c>
      <c r="D142" s="36"/>
      <c r="E142" s="36"/>
      <c r="F142" s="36"/>
      <c r="G142" s="36"/>
      <c r="H142" s="35"/>
      <c r="I142" s="35"/>
      <c r="J142" s="42"/>
      <c r="K142" s="42"/>
      <c r="L142" s="42"/>
      <c r="M142" s="35"/>
      <c r="N142" s="42"/>
      <c r="O142" s="42"/>
      <c r="P142" s="42"/>
      <c r="Q142" s="35"/>
      <c r="R142" s="42"/>
      <c r="S142" s="42"/>
      <c r="T142" s="42"/>
      <c r="U142" s="35"/>
      <c r="V142" s="42"/>
      <c r="W142" s="42"/>
      <c r="X142" s="42"/>
      <c r="Y142" s="35"/>
      <c r="Z142" s="37"/>
      <c r="AA142" s="78"/>
    </row>
    <row r="143" spans="1:27" s="1" customFormat="1" x14ac:dyDescent="0.3">
      <c r="A143" s="403"/>
      <c r="B143" s="59"/>
      <c r="C143" s="35">
        <f t="shared" si="6"/>
        <v>0</v>
      </c>
      <c r="D143" s="36"/>
      <c r="E143" s="36"/>
      <c r="F143" s="36"/>
      <c r="G143" s="36"/>
      <c r="H143" s="35"/>
      <c r="I143" s="35"/>
      <c r="J143" s="42"/>
      <c r="K143" s="42"/>
      <c r="L143" s="42"/>
      <c r="M143" s="35"/>
      <c r="N143" s="42"/>
      <c r="O143" s="42"/>
      <c r="P143" s="42"/>
      <c r="Q143" s="35"/>
      <c r="R143" s="42"/>
      <c r="S143" s="42"/>
      <c r="T143" s="42"/>
      <c r="U143" s="35"/>
      <c r="V143" s="42"/>
      <c r="W143" s="42"/>
      <c r="X143" s="42"/>
      <c r="Y143" s="35"/>
      <c r="Z143" s="37"/>
      <c r="AA143" s="78"/>
    </row>
    <row r="144" spans="1:27" s="1" customFormat="1" ht="12.75" customHeight="1" x14ac:dyDescent="0.3">
      <c r="A144" s="403"/>
      <c r="B144" s="59"/>
      <c r="C144" s="35">
        <f t="shared" si="6"/>
        <v>0</v>
      </c>
      <c r="D144" s="36"/>
      <c r="E144" s="36"/>
      <c r="F144" s="36"/>
      <c r="G144" s="36"/>
      <c r="H144" s="35"/>
      <c r="I144" s="35"/>
      <c r="J144" s="42"/>
      <c r="K144" s="42"/>
      <c r="L144" s="42"/>
      <c r="M144" s="35"/>
      <c r="N144" s="42"/>
      <c r="O144" s="42"/>
      <c r="P144" s="42"/>
      <c r="Q144" s="35"/>
      <c r="R144" s="42"/>
      <c r="S144" s="42"/>
      <c r="T144" s="42"/>
      <c r="U144" s="35"/>
      <c r="V144" s="42"/>
      <c r="W144" s="42"/>
      <c r="X144" s="42"/>
      <c r="Y144" s="35"/>
      <c r="Z144" s="37"/>
      <c r="AA144" s="78"/>
    </row>
    <row r="145" spans="1:27" s="38" customFormat="1" ht="26.4" x14ac:dyDescent="0.3">
      <c r="A145" s="39">
        <v>310</v>
      </c>
      <c r="B145" s="39" t="s">
        <v>142</v>
      </c>
      <c r="C145" s="35">
        <f t="shared" si="6"/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7"/>
      <c r="AA145" s="78"/>
    </row>
    <row r="146" spans="1:27" s="38" customFormat="1" x14ac:dyDescent="0.3">
      <c r="A146" s="40"/>
      <c r="B146" s="45" t="s">
        <v>37</v>
      </c>
      <c r="C146" s="35"/>
      <c r="D146" s="36"/>
      <c r="E146" s="36"/>
      <c r="F146" s="36"/>
      <c r="G146" s="36"/>
      <c r="H146" s="35"/>
      <c r="I146" s="35"/>
      <c r="J146" s="42"/>
      <c r="K146" s="42"/>
      <c r="L146" s="42"/>
      <c r="M146" s="35"/>
      <c r="N146" s="42"/>
      <c r="O146" s="42"/>
      <c r="P146" s="42"/>
      <c r="Q146" s="35"/>
      <c r="R146" s="42"/>
      <c r="S146" s="42"/>
      <c r="T146" s="42"/>
      <c r="U146" s="35"/>
      <c r="V146" s="42"/>
      <c r="W146" s="42"/>
      <c r="X146" s="42"/>
      <c r="Y146" s="35"/>
      <c r="Z146" s="37"/>
      <c r="AA146" s="78"/>
    </row>
    <row r="147" spans="1:27" s="38" customFormat="1" x14ac:dyDescent="0.3">
      <c r="A147" s="40"/>
      <c r="B147" s="40" t="s">
        <v>143</v>
      </c>
      <c r="C147" s="35">
        <f>SUM(D147:G147)</f>
        <v>0</v>
      </c>
      <c r="D147" s="36"/>
      <c r="E147" s="36"/>
      <c r="F147" s="36"/>
      <c r="G147" s="36"/>
      <c r="H147" s="35"/>
      <c r="I147" s="35"/>
      <c r="J147" s="42"/>
      <c r="K147" s="42"/>
      <c r="L147" s="42"/>
      <c r="M147" s="35"/>
      <c r="N147" s="42"/>
      <c r="O147" s="42"/>
      <c r="P147" s="42"/>
      <c r="Q147" s="35"/>
      <c r="R147" s="42"/>
      <c r="S147" s="42"/>
      <c r="T147" s="42"/>
      <c r="U147" s="35"/>
      <c r="V147" s="42"/>
      <c r="W147" s="42"/>
      <c r="X147" s="42"/>
      <c r="Y147" s="35"/>
      <c r="Z147" s="37"/>
      <c r="AA147" s="78"/>
    </row>
    <row r="148" spans="1:27" s="38" customFormat="1" x14ac:dyDescent="0.3">
      <c r="A148" s="40"/>
      <c r="B148" s="40" t="s">
        <v>144</v>
      </c>
      <c r="C148" s="35">
        <f>SUM(D148:G148)</f>
        <v>0</v>
      </c>
      <c r="D148" s="36"/>
      <c r="E148" s="36"/>
      <c r="F148" s="36"/>
      <c r="G148" s="36"/>
      <c r="H148" s="35"/>
      <c r="I148" s="35"/>
      <c r="J148" s="42"/>
      <c r="K148" s="42"/>
      <c r="L148" s="42"/>
      <c r="M148" s="35"/>
      <c r="N148" s="42"/>
      <c r="O148" s="42"/>
      <c r="P148" s="42"/>
      <c r="Q148" s="35"/>
      <c r="R148" s="42"/>
      <c r="S148" s="42"/>
      <c r="T148" s="42"/>
      <c r="U148" s="35"/>
      <c r="V148" s="42"/>
      <c r="W148" s="42"/>
      <c r="X148" s="42"/>
      <c r="Y148" s="35"/>
      <c r="Z148" s="37"/>
      <c r="AA148" s="78"/>
    </row>
    <row r="149" spans="1:27" s="38" customFormat="1" x14ac:dyDescent="0.3">
      <c r="A149" s="40"/>
      <c r="B149" s="80"/>
      <c r="C149" s="35">
        <f>SUM(D149:G149)</f>
        <v>0</v>
      </c>
      <c r="D149" s="36"/>
      <c r="E149" s="36"/>
      <c r="F149" s="36"/>
      <c r="G149" s="36"/>
      <c r="H149" s="35"/>
      <c r="I149" s="35"/>
      <c r="J149" s="42"/>
      <c r="K149" s="42"/>
      <c r="L149" s="42"/>
      <c r="M149" s="35"/>
      <c r="N149" s="42"/>
      <c r="O149" s="42"/>
      <c r="P149" s="42"/>
      <c r="Q149" s="35"/>
      <c r="R149" s="42"/>
      <c r="S149" s="42"/>
      <c r="T149" s="42"/>
      <c r="U149" s="35"/>
      <c r="V149" s="42"/>
      <c r="W149" s="42"/>
      <c r="X149" s="42"/>
      <c r="Y149" s="35"/>
      <c r="Z149" s="37"/>
      <c r="AA149" s="78"/>
    </row>
    <row r="150" spans="1:27" s="38" customFormat="1" x14ac:dyDescent="0.3">
      <c r="A150" s="40"/>
      <c r="B150" s="80"/>
      <c r="C150" s="35">
        <f>SUM(D150:G150)</f>
        <v>0</v>
      </c>
      <c r="D150" s="36"/>
      <c r="E150" s="36"/>
      <c r="F150" s="36"/>
      <c r="G150" s="36"/>
      <c r="H150" s="35"/>
      <c r="I150" s="35"/>
      <c r="J150" s="42"/>
      <c r="K150" s="42"/>
      <c r="L150" s="42"/>
      <c r="M150" s="35"/>
      <c r="N150" s="42"/>
      <c r="O150" s="42"/>
      <c r="P150" s="42"/>
      <c r="Q150" s="35"/>
      <c r="R150" s="42"/>
      <c r="S150" s="42"/>
      <c r="T150" s="42"/>
      <c r="U150" s="35"/>
      <c r="V150" s="42"/>
      <c r="W150" s="42"/>
      <c r="X150" s="42"/>
      <c r="Y150" s="35"/>
      <c r="Z150" s="37"/>
      <c r="AA150" s="78"/>
    </row>
    <row r="151" spans="1:27" s="38" customFormat="1" x14ac:dyDescent="0.3">
      <c r="A151" s="40"/>
      <c r="B151" s="80"/>
      <c r="C151" s="35">
        <f>SUM(D151:G151)</f>
        <v>0</v>
      </c>
      <c r="D151" s="36"/>
      <c r="E151" s="36"/>
      <c r="F151" s="36"/>
      <c r="G151" s="36"/>
      <c r="H151" s="35"/>
      <c r="I151" s="35"/>
      <c r="J151" s="42"/>
      <c r="K151" s="42"/>
      <c r="L151" s="42"/>
      <c r="M151" s="35"/>
      <c r="N151" s="42"/>
      <c r="O151" s="42"/>
      <c r="P151" s="42"/>
      <c r="Q151" s="35"/>
      <c r="R151" s="42"/>
      <c r="S151" s="42"/>
      <c r="T151" s="42"/>
      <c r="U151" s="35"/>
      <c r="V151" s="42"/>
      <c r="W151" s="42"/>
      <c r="X151" s="42"/>
      <c r="Y151" s="35"/>
      <c r="Z151" s="37"/>
      <c r="AA151" s="78"/>
    </row>
    <row r="152" spans="1:27" s="38" customFormat="1" x14ac:dyDescent="0.3">
      <c r="A152" s="40"/>
      <c r="B152" s="81"/>
      <c r="C152" s="35"/>
      <c r="D152" s="36"/>
      <c r="E152" s="36"/>
      <c r="F152" s="36"/>
      <c r="G152" s="36"/>
      <c r="H152" s="35"/>
      <c r="I152" s="35"/>
      <c r="J152" s="42"/>
      <c r="K152" s="42"/>
      <c r="L152" s="42"/>
      <c r="M152" s="35"/>
      <c r="N152" s="42"/>
      <c r="O152" s="42"/>
      <c r="P152" s="42"/>
      <c r="Q152" s="35"/>
      <c r="R152" s="42"/>
      <c r="S152" s="42"/>
      <c r="T152" s="42"/>
      <c r="U152" s="35"/>
      <c r="V152" s="42"/>
      <c r="W152" s="42"/>
      <c r="X152" s="42"/>
      <c r="Y152" s="35"/>
      <c r="Z152" s="37"/>
      <c r="AA152" s="78"/>
    </row>
    <row r="153" spans="1:27" s="38" customFormat="1" ht="26.4" x14ac:dyDescent="0.3">
      <c r="A153" s="39">
        <v>340</v>
      </c>
      <c r="B153" s="39" t="s">
        <v>145</v>
      </c>
      <c r="C153" s="35">
        <f>SUM(D153:G153)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7"/>
      <c r="AA153" s="78"/>
    </row>
    <row r="154" spans="1:27" s="85" customFormat="1" x14ac:dyDescent="0.3">
      <c r="A154" s="82"/>
      <c r="B154" s="83" t="s">
        <v>37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7"/>
      <c r="AA154" s="84"/>
    </row>
    <row r="155" spans="1:27" s="1" customFormat="1" ht="18" customHeight="1" x14ac:dyDescent="0.3">
      <c r="A155" s="48"/>
      <c r="B155" s="49" t="s">
        <v>146</v>
      </c>
      <c r="C155" s="35">
        <f t="shared" ref="C155:C170" si="7">SUM(D155:G155)</f>
        <v>0</v>
      </c>
      <c r="D155" s="36"/>
      <c r="E155" s="36"/>
      <c r="F155" s="36"/>
      <c r="G155" s="36"/>
      <c r="H155" s="35"/>
      <c r="I155" s="35"/>
      <c r="J155" s="42"/>
      <c r="K155" s="42"/>
      <c r="L155" s="42"/>
      <c r="M155" s="35"/>
      <c r="N155" s="42"/>
      <c r="O155" s="42"/>
      <c r="P155" s="42"/>
      <c r="Q155" s="35"/>
      <c r="R155" s="42"/>
      <c r="S155" s="42"/>
      <c r="T155" s="42"/>
      <c r="U155" s="35"/>
      <c r="V155" s="42"/>
      <c r="W155" s="42"/>
      <c r="X155" s="42"/>
      <c r="Y155" s="35"/>
      <c r="Z155" s="37"/>
      <c r="AA155" s="78"/>
    </row>
    <row r="156" spans="1:27" s="1" customFormat="1" x14ac:dyDescent="0.3">
      <c r="A156" s="48"/>
      <c r="B156" s="49" t="s">
        <v>147</v>
      </c>
      <c r="C156" s="35">
        <f t="shared" si="7"/>
        <v>0</v>
      </c>
      <c r="D156" s="36"/>
      <c r="E156" s="36"/>
      <c r="F156" s="36"/>
      <c r="G156" s="36"/>
      <c r="H156" s="35"/>
      <c r="I156" s="35"/>
      <c r="J156" s="42"/>
      <c r="K156" s="42"/>
      <c r="L156" s="42"/>
      <c r="M156" s="35"/>
      <c r="N156" s="42"/>
      <c r="O156" s="42"/>
      <c r="P156" s="42"/>
      <c r="Q156" s="35"/>
      <c r="R156" s="42"/>
      <c r="S156" s="42"/>
      <c r="T156" s="42"/>
      <c r="U156" s="35"/>
      <c r="V156" s="42"/>
      <c r="W156" s="42"/>
      <c r="X156" s="42"/>
      <c r="Y156" s="35"/>
      <c r="Z156" s="37"/>
      <c r="AA156" s="78"/>
    </row>
    <row r="157" spans="1:27" s="1" customFormat="1" ht="12.75" customHeight="1" x14ac:dyDescent="0.3">
      <c r="A157" s="48"/>
      <c r="B157" s="49" t="s">
        <v>148</v>
      </c>
      <c r="C157" s="35">
        <f t="shared" si="7"/>
        <v>0</v>
      </c>
      <c r="D157" s="36"/>
      <c r="E157" s="36"/>
      <c r="F157" s="36"/>
      <c r="G157" s="36"/>
      <c r="H157" s="35"/>
      <c r="I157" s="35"/>
      <c r="J157" s="42"/>
      <c r="K157" s="42"/>
      <c r="L157" s="42"/>
      <c r="M157" s="35"/>
      <c r="N157" s="42"/>
      <c r="O157" s="42"/>
      <c r="P157" s="66"/>
      <c r="Q157" s="35"/>
      <c r="R157" s="42"/>
      <c r="S157" s="42"/>
      <c r="T157" s="66"/>
      <c r="U157" s="35"/>
      <c r="V157" s="42"/>
      <c r="W157" s="42"/>
      <c r="X157" s="42"/>
      <c r="Y157" s="35"/>
      <c r="Z157" s="37"/>
      <c r="AA157" s="78"/>
    </row>
    <row r="158" spans="1:27" s="1" customFormat="1" x14ac:dyDescent="0.3">
      <c r="A158" s="48"/>
      <c r="B158" s="49" t="s">
        <v>149</v>
      </c>
      <c r="C158" s="35">
        <f t="shared" si="7"/>
        <v>0</v>
      </c>
      <c r="D158" s="36"/>
      <c r="E158" s="36"/>
      <c r="F158" s="36"/>
      <c r="G158" s="36"/>
      <c r="H158" s="35"/>
      <c r="I158" s="35"/>
      <c r="J158" s="42"/>
      <c r="K158" s="42"/>
      <c r="L158" s="42"/>
      <c r="M158" s="35"/>
      <c r="N158" s="42"/>
      <c r="O158" s="42"/>
      <c r="P158" s="42"/>
      <c r="Q158" s="35"/>
      <c r="R158" s="42"/>
      <c r="S158" s="42"/>
      <c r="T158" s="42"/>
      <c r="U158" s="35"/>
      <c r="V158" s="42"/>
      <c r="W158" s="42"/>
      <c r="X158" s="42"/>
      <c r="Y158" s="35"/>
      <c r="Z158" s="37"/>
      <c r="AA158" s="78"/>
    </row>
    <row r="159" spans="1:27" s="1" customFormat="1" ht="14.25" customHeight="1" x14ac:dyDescent="0.3">
      <c r="A159" s="48"/>
      <c r="B159" s="49" t="s">
        <v>150</v>
      </c>
      <c r="C159" s="35">
        <f t="shared" si="7"/>
        <v>0</v>
      </c>
      <c r="D159" s="36"/>
      <c r="E159" s="36"/>
      <c r="F159" s="36"/>
      <c r="G159" s="36"/>
      <c r="H159" s="35"/>
      <c r="I159" s="35"/>
      <c r="J159" s="42"/>
      <c r="K159" s="42"/>
      <c r="L159" s="42"/>
      <c r="M159" s="35"/>
      <c r="N159" s="42"/>
      <c r="O159" s="42"/>
      <c r="P159" s="42"/>
      <c r="Q159" s="35"/>
      <c r="R159" s="42"/>
      <c r="S159" s="42"/>
      <c r="T159" s="66"/>
      <c r="U159" s="35"/>
      <c r="V159" s="42"/>
      <c r="W159" s="42"/>
      <c r="X159" s="42"/>
      <c r="Y159" s="35"/>
      <c r="Z159" s="37"/>
      <c r="AA159" s="78"/>
    </row>
    <row r="160" spans="1:27" s="1" customFormat="1" x14ac:dyDescent="0.3">
      <c r="A160" s="48"/>
      <c r="B160" s="49" t="s">
        <v>151</v>
      </c>
      <c r="C160" s="35">
        <f t="shared" si="7"/>
        <v>0</v>
      </c>
      <c r="D160" s="36"/>
      <c r="E160" s="36"/>
      <c r="F160" s="36"/>
      <c r="G160" s="36"/>
      <c r="H160" s="35"/>
      <c r="I160" s="35"/>
      <c r="J160" s="42"/>
      <c r="K160" s="42"/>
      <c r="L160" s="42"/>
      <c r="M160" s="35"/>
      <c r="N160" s="42"/>
      <c r="O160" s="42"/>
      <c r="P160" s="42"/>
      <c r="Q160" s="35"/>
      <c r="R160" s="42"/>
      <c r="S160" s="42"/>
      <c r="T160" s="42"/>
      <c r="U160" s="35"/>
      <c r="V160" s="42"/>
      <c r="W160" s="42"/>
      <c r="X160" s="42"/>
      <c r="Y160" s="35"/>
      <c r="Z160" s="37"/>
      <c r="AA160" s="78"/>
    </row>
    <row r="161" spans="1:27" s="1" customFormat="1" x14ac:dyDescent="0.3">
      <c r="A161" s="48"/>
      <c r="B161" s="49" t="s">
        <v>152</v>
      </c>
      <c r="C161" s="35">
        <f t="shared" si="7"/>
        <v>0</v>
      </c>
      <c r="D161" s="36"/>
      <c r="E161" s="36"/>
      <c r="F161" s="36"/>
      <c r="G161" s="36"/>
      <c r="H161" s="35"/>
      <c r="I161" s="35"/>
      <c r="J161" s="42"/>
      <c r="K161" s="42"/>
      <c r="L161" s="42"/>
      <c r="M161" s="35"/>
      <c r="N161" s="42"/>
      <c r="O161" s="42"/>
      <c r="P161" s="42"/>
      <c r="Q161" s="35"/>
      <c r="R161" s="42"/>
      <c r="S161" s="42"/>
      <c r="T161" s="66"/>
      <c r="U161" s="35"/>
      <c r="V161" s="42"/>
      <c r="W161" s="42"/>
      <c r="X161" s="42"/>
      <c r="Y161" s="35"/>
      <c r="Z161" s="37"/>
      <c r="AA161" s="78"/>
    </row>
    <row r="162" spans="1:27" s="1" customFormat="1" x14ac:dyDescent="0.3">
      <c r="A162" s="48"/>
      <c r="B162" s="49" t="s">
        <v>153</v>
      </c>
      <c r="C162" s="35">
        <f t="shared" si="7"/>
        <v>0</v>
      </c>
      <c r="D162" s="36"/>
      <c r="E162" s="36"/>
      <c r="F162" s="36"/>
      <c r="G162" s="36"/>
      <c r="H162" s="35"/>
      <c r="I162" s="35"/>
      <c r="J162" s="42"/>
      <c r="K162" s="42"/>
      <c r="L162" s="42"/>
      <c r="M162" s="35"/>
      <c r="N162" s="42"/>
      <c r="O162" s="42"/>
      <c r="P162" s="66"/>
      <c r="Q162" s="35"/>
      <c r="R162" s="42"/>
      <c r="S162" s="42"/>
      <c r="T162" s="66"/>
      <c r="U162" s="35"/>
      <c r="V162" s="42"/>
      <c r="W162" s="42"/>
      <c r="X162" s="42"/>
      <c r="Y162" s="35"/>
      <c r="Z162" s="37"/>
      <c r="AA162" s="78"/>
    </row>
    <row r="163" spans="1:27" s="1" customFormat="1" x14ac:dyDescent="0.3">
      <c r="A163" s="48"/>
      <c r="B163" s="49" t="s">
        <v>154</v>
      </c>
      <c r="C163" s="35">
        <f t="shared" si="7"/>
        <v>0</v>
      </c>
      <c r="D163" s="36"/>
      <c r="E163" s="36"/>
      <c r="F163" s="36"/>
      <c r="G163" s="36"/>
      <c r="H163" s="35"/>
      <c r="I163" s="35"/>
      <c r="J163" s="42"/>
      <c r="K163" s="42"/>
      <c r="L163" s="42"/>
      <c r="M163" s="35"/>
      <c r="N163" s="42"/>
      <c r="O163" s="42"/>
      <c r="P163" s="42"/>
      <c r="Q163" s="35"/>
      <c r="R163" s="42"/>
      <c r="S163" s="42"/>
      <c r="T163" s="42"/>
      <c r="U163" s="35"/>
      <c r="V163" s="42"/>
      <c r="W163" s="42"/>
      <c r="X163" s="42"/>
      <c r="Y163" s="35"/>
      <c r="Z163" s="37"/>
      <c r="AA163" s="78"/>
    </row>
    <row r="164" spans="1:27" s="1" customFormat="1" x14ac:dyDescent="0.3">
      <c r="A164" s="48"/>
      <c r="B164" s="49" t="s">
        <v>155</v>
      </c>
      <c r="C164" s="35">
        <f t="shared" si="7"/>
        <v>0</v>
      </c>
      <c r="D164" s="36"/>
      <c r="E164" s="36"/>
      <c r="F164" s="36"/>
      <c r="G164" s="36"/>
      <c r="H164" s="35"/>
      <c r="I164" s="35"/>
      <c r="J164" s="42"/>
      <c r="K164" s="42"/>
      <c r="L164" s="42"/>
      <c r="M164" s="35"/>
      <c r="N164" s="42"/>
      <c r="O164" s="42"/>
      <c r="P164" s="42"/>
      <c r="Q164" s="35"/>
      <c r="R164" s="42"/>
      <c r="S164" s="42"/>
      <c r="T164" s="42"/>
      <c r="U164" s="35"/>
      <c r="V164" s="42"/>
      <c r="W164" s="42"/>
      <c r="X164" s="42"/>
      <c r="Y164" s="35"/>
      <c r="Z164" s="37"/>
      <c r="AA164" s="78"/>
    </row>
    <row r="165" spans="1:27" s="1" customFormat="1" x14ac:dyDescent="0.3">
      <c r="A165" s="48"/>
      <c r="B165" s="49" t="s">
        <v>156</v>
      </c>
      <c r="C165" s="35">
        <f t="shared" si="7"/>
        <v>0</v>
      </c>
      <c r="D165" s="36"/>
      <c r="E165" s="36"/>
      <c r="F165" s="36"/>
      <c r="G165" s="36"/>
      <c r="H165" s="35"/>
      <c r="I165" s="35"/>
      <c r="J165" s="42"/>
      <c r="K165" s="42"/>
      <c r="L165" s="42"/>
      <c r="M165" s="35"/>
      <c r="N165" s="42"/>
      <c r="O165" s="42"/>
      <c r="P165" s="42"/>
      <c r="Q165" s="35"/>
      <c r="R165" s="42"/>
      <c r="S165" s="42"/>
      <c r="T165" s="42"/>
      <c r="U165" s="35"/>
      <c r="V165" s="42"/>
      <c r="W165" s="42"/>
      <c r="X165" s="42"/>
      <c r="Y165" s="35"/>
      <c r="Z165" s="37"/>
      <c r="AA165" s="78"/>
    </row>
    <row r="166" spans="1:27" s="1" customFormat="1" x14ac:dyDescent="0.3">
      <c r="A166" s="48"/>
      <c r="B166" s="49" t="s">
        <v>157</v>
      </c>
      <c r="C166" s="35">
        <f t="shared" si="7"/>
        <v>0</v>
      </c>
      <c r="D166" s="36"/>
      <c r="E166" s="36"/>
      <c r="F166" s="36"/>
      <c r="G166" s="36"/>
      <c r="H166" s="35"/>
      <c r="I166" s="35"/>
      <c r="J166" s="42"/>
      <c r="K166" s="42"/>
      <c r="L166" s="42"/>
      <c r="M166" s="35"/>
      <c r="N166" s="42"/>
      <c r="O166" s="42"/>
      <c r="P166" s="42"/>
      <c r="Q166" s="35"/>
      <c r="R166" s="42"/>
      <c r="S166" s="42"/>
      <c r="T166" s="42"/>
      <c r="U166" s="35"/>
      <c r="V166" s="42"/>
      <c r="W166" s="42"/>
      <c r="X166" s="42"/>
      <c r="Y166" s="35"/>
      <c r="Z166" s="37"/>
      <c r="AA166" s="78"/>
    </row>
    <row r="167" spans="1:27" s="1" customFormat="1" ht="12.75" customHeight="1" x14ac:dyDescent="0.3">
      <c r="A167" s="48"/>
      <c r="B167" s="56"/>
      <c r="C167" s="35">
        <f t="shared" si="7"/>
        <v>0</v>
      </c>
      <c r="D167" s="36"/>
      <c r="E167" s="36"/>
      <c r="F167" s="36"/>
      <c r="G167" s="36"/>
      <c r="H167" s="35"/>
      <c r="I167" s="35"/>
      <c r="J167" s="42"/>
      <c r="K167" s="42"/>
      <c r="L167" s="42"/>
      <c r="M167" s="35"/>
      <c r="N167" s="42"/>
      <c r="O167" s="42"/>
      <c r="P167" s="42"/>
      <c r="Q167" s="35"/>
      <c r="R167" s="42"/>
      <c r="S167" s="42"/>
      <c r="T167" s="42"/>
      <c r="U167" s="35"/>
      <c r="V167" s="42"/>
      <c r="W167" s="42"/>
      <c r="X167" s="42"/>
      <c r="Y167" s="35"/>
      <c r="Z167" s="37"/>
      <c r="AA167" s="78"/>
    </row>
    <row r="168" spans="1:27" s="1" customFormat="1" ht="12.75" customHeight="1" x14ac:dyDescent="0.3">
      <c r="A168" s="48"/>
      <c r="B168" s="56"/>
      <c r="C168" s="35">
        <f t="shared" si="7"/>
        <v>0</v>
      </c>
      <c r="D168" s="36"/>
      <c r="E168" s="36"/>
      <c r="F168" s="36"/>
      <c r="G168" s="36"/>
      <c r="H168" s="35"/>
      <c r="I168" s="35"/>
      <c r="J168" s="42"/>
      <c r="K168" s="42"/>
      <c r="L168" s="42"/>
      <c r="M168" s="35"/>
      <c r="N168" s="42"/>
      <c r="O168" s="42"/>
      <c r="P168" s="42"/>
      <c r="Q168" s="35"/>
      <c r="R168" s="42"/>
      <c r="S168" s="42"/>
      <c r="T168" s="42"/>
      <c r="U168" s="35"/>
      <c r="V168" s="42"/>
      <c r="W168" s="42"/>
      <c r="X168" s="42"/>
      <c r="Y168" s="35"/>
      <c r="Z168" s="37"/>
      <c r="AA168" s="78"/>
    </row>
    <row r="169" spans="1:27" s="1" customFormat="1" ht="12.75" customHeight="1" x14ac:dyDescent="0.3">
      <c r="A169" s="48"/>
      <c r="B169" s="56"/>
      <c r="C169" s="35">
        <f t="shared" si="7"/>
        <v>0</v>
      </c>
      <c r="D169" s="36"/>
      <c r="E169" s="36"/>
      <c r="F169" s="36"/>
      <c r="G169" s="36"/>
      <c r="H169" s="35"/>
      <c r="I169" s="35"/>
      <c r="J169" s="42"/>
      <c r="K169" s="42"/>
      <c r="L169" s="42"/>
      <c r="M169" s="35"/>
      <c r="N169" s="42"/>
      <c r="O169" s="42"/>
      <c r="P169" s="42"/>
      <c r="Q169" s="35"/>
      <c r="R169" s="42"/>
      <c r="S169" s="42"/>
      <c r="T169" s="42"/>
      <c r="U169" s="35"/>
      <c r="V169" s="42"/>
      <c r="W169" s="42"/>
      <c r="X169" s="42"/>
      <c r="Y169" s="35"/>
      <c r="Z169" s="37"/>
      <c r="AA169" s="78"/>
    </row>
    <row r="170" spans="1:27" s="1" customFormat="1" x14ac:dyDescent="0.3">
      <c r="A170" s="48"/>
      <c r="B170" s="56"/>
      <c r="C170" s="35">
        <f t="shared" si="7"/>
        <v>0</v>
      </c>
      <c r="D170" s="36"/>
      <c r="E170" s="36"/>
      <c r="F170" s="36"/>
      <c r="G170" s="36"/>
      <c r="H170" s="35"/>
      <c r="I170" s="35"/>
      <c r="J170" s="42"/>
      <c r="K170" s="42"/>
      <c r="L170" s="42"/>
      <c r="M170" s="35"/>
      <c r="N170" s="42"/>
      <c r="O170" s="42"/>
      <c r="P170" s="42"/>
      <c r="Q170" s="35"/>
      <c r="R170" s="42"/>
      <c r="S170" s="42"/>
      <c r="T170" s="42"/>
      <c r="U170" s="35"/>
      <c r="V170" s="42"/>
      <c r="W170" s="42"/>
      <c r="X170" s="42"/>
      <c r="Y170" s="35"/>
      <c r="Z170" s="37"/>
      <c r="AA170" s="78"/>
    </row>
    <row r="171" spans="1:27" s="38" customFormat="1" x14ac:dyDescent="0.3">
      <c r="A171" s="86"/>
      <c r="B171" s="86" t="s">
        <v>158</v>
      </c>
      <c r="C171" s="35">
        <f>SUM(C4:C5,C9,C12,C29:C30,C41,C47,C85,C128,C135,C145,C153)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7"/>
      <c r="AA171" s="78"/>
    </row>
    <row r="172" spans="1:27" x14ac:dyDescent="0.3">
      <c r="A172" s="87"/>
      <c r="B172" s="87"/>
      <c r="C172" s="35">
        <f>SUM(C173:C179)</f>
        <v>0</v>
      </c>
      <c r="D172" s="36"/>
      <c r="E172" s="36"/>
      <c r="F172" s="36"/>
      <c r="G172" s="36"/>
      <c r="H172" s="35"/>
      <c r="I172" s="35"/>
      <c r="J172" s="36"/>
      <c r="K172" s="36"/>
      <c r="L172" s="36"/>
      <c r="M172" s="35"/>
      <c r="N172" s="88"/>
      <c r="O172" s="88"/>
      <c r="P172" s="88"/>
      <c r="Q172" s="35"/>
      <c r="R172" s="88"/>
      <c r="S172" s="88"/>
      <c r="T172" s="88"/>
      <c r="U172" s="35"/>
      <c r="V172" s="88"/>
      <c r="W172" s="88"/>
      <c r="X172" s="88"/>
      <c r="Y172" s="35"/>
      <c r="Z172" s="37"/>
    </row>
    <row r="173" spans="1:27" x14ac:dyDescent="0.3">
      <c r="A173" s="54"/>
      <c r="B173" s="89" t="s">
        <v>159</v>
      </c>
      <c r="C173" s="37">
        <f>C171-C4-C9-C30-C5-C12-C41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7" x14ac:dyDescent="0.3">
      <c r="A174" s="54"/>
      <c r="B174" s="90">
        <v>211</v>
      </c>
      <c r="C174" s="88">
        <f>C4</f>
        <v>0</v>
      </c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37"/>
    </row>
    <row r="175" spans="1:27" x14ac:dyDescent="0.3">
      <c r="A175" s="54"/>
      <c r="B175" s="90">
        <v>212</v>
      </c>
      <c r="C175" s="88">
        <f>C5</f>
        <v>0</v>
      </c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37"/>
    </row>
    <row r="176" spans="1:27" x14ac:dyDescent="0.3">
      <c r="A176" s="54"/>
      <c r="B176" s="90">
        <v>213</v>
      </c>
      <c r="C176" s="88">
        <f>C9</f>
        <v>0</v>
      </c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37"/>
    </row>
    <row r="177" spans="1:27" x14ac:dyDescent="0.3">
      <c r="A177" s="54"/>
      <c r="B177" s="90">
        <v>221</v>
      </c>
      <c r="C177" s="88">
        <f>C12</f>
        <v>0</v>
      </c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37"/>
    </row>
    <row r="178" spans="1:27" x14ac:dyDescent="0.3">
      <c r="A178" s="54"/>
      <c r="B178" s="91">
        <v>223</v>
      </c>
      <c r="C178" s="88">
        <f>C30</f>
        <v>0</v>
      </c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37"/>
    </row>
    <row r="179" spans="1:27" x14ac:dyDescent="0.3">
      <c r="A179" s="92"/>
      <c r="B179" s="93">
        <v>224</v>
      </c>
      <c r="C179" s="88">
        <f>C41</f>
        <v>0</v>
      </c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37"/>
    </row>
    <row r="180" spans="1:27" x14ac:dyDescent="0.3">
      <c r="A180" s="94"/>
      <c r="B180" s="95" t="s">
        <v>160</v>
      </c>
      <c r="C180" s="37">
        <f>SUM(C184:C186)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7" x14ac:dyDescent="0.3">
      <c r="B181" s="47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7"/>
      <c r="AA181" s="47"/>
    </row>
    <row r="182" spans="1:27" ht="15.6" x14ac:dyDescent="0.3">
      <c r="A182" s="96"/>
      <c r="B182" s="97" t="s">
        <v>161</v>
      </c>
      <c r="C182" s="35">
        <f>C172-C173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7"/>
    </row>
    <row r="183" spans="1:27" ht="15.6" x14ac:dyDescent="0.3">
      <c r="A183" s="96"/>
      <c r="B183" s="98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7"/>
      <c r="AA183" s="47"/>
    </row>
    <row r="184" spans="1:27" x14ac:dyDescent="0.3">
      <c r="A184" s="96"/>
      <c r="B184" s="99" t="s">
        <v>162</v>
      </c>
      <c r="C184" s="37">
        <f>SUM(D184:G184)</f>
        <v>0</v>
      </c>
      <c r="D184" s="36"/>
      <c r="E184" s="36"/>
      <c r="F184" s="36"/>
      <c r="G184" s="36"/>
      <c r="H184" s="37"/>
      <c r="I184" s="37"/>
      <c r="J184" s="36"/>
      <c r="K184" s="36"/>
      <c r="L184" s="36"/>
      <c r="M184" s="37"/>
      <c r="N184" s="36"/>
      <c r="O184" s="36"/>
      <c r="P184" s="36"/>
      <c r="Q184" s="37"/>
      <c r="R184" s="36"/>
      <c r="S184" s="36"/>
      <c r="T184" s="36"/>
      <c r="U184" s="37"/>
      <c r="V184" s="36"/>
      <c r="W184" s="36"/>
      <c r="X184" s="36"/>
      <c r="Y184" s="37"/>
      <c r="Z184" s="37"/>
    </row>
    <row r="185" spans="1:27" x14ac:dyDescent="0.3">
      <c r="A185" s="96"/>
      <c r="B185" s="99" t="s">
        <v>163</v>
      </c>
      <c r="C185" s="37">
        <f>SUM(D185:G185)</f>
        <v>0</v>
      </c>
      <c r="D185" s="36"/>
      <c r="E185" s="36"/>
      <c r="F185" s="36"/>
      <c r="G185" s="36"/>
      <c r="H185" s="37"/>
      <c r="I185" s="37"/>
      <c r="J185" s="36"/>
      <c r="K185" s="36"/>
      <c r="L185" s="36"/>
      <c r="M185" s="37"/>
      <c r="N185" s="36"/>
      <c r="O185" s="36"/>
      <c r="P185" s="36"/>
      <c r="Q185" s="37"/>
      <c r="R185" s="36"/>
      <c r="S185" s="36"/>
      <c r="T185" s="36"/>
      <c r="U185" s="37"/>
      <c r="V185" s="36"/>
      <c r="W185" s="36"/>
      <c r="X185" s="36"/>
      <c r="Y185" s="37"/>
      <c r="Z185" s="37"/>
    </row>
    <row r="186" spans="1:27" x14ac:dyDescent="0.3">
      <c r="A186" s="96"/>
      <c r="B186" s="99" t="s">
        <v>164</v>
      </c>
      <c r="C186" s="37">
        <f>SUM(D186:G186)</f>
        <v>0</v>
      </c>
      <c r="D186" s="36"/>
      <c r="E186" s="36"/>
      <c r="F186" s="36"/>
      <c r="G186" s="36"/>
      <c r="H186" s="37"/>
      <c r="I186" s="37"/>
      <c r="J186" s="36"/>
      <c r="K186" s="36"/>
      <c r="L186" s="36"/>
      <c r="M186" s="37"/>
      <c r="N186" s="36"/>
      <c r="O186" s="36"/>
      <c r="P186" s="36"/>
      <c r="Q186" s="37"/>
      <c r="R186" s="36"/>
      <c r="S186" s="36"/>
      <c r="T186" s="36"/>
      <c r="U186" s="37"/>
      <c r="V186" s="36"/>
      <c r="W186" s="36"/>
      <c r="X186" s="36"/>
      <c r="Y186" s="37"/>
      <c r="Z186" s="37"/>
    </row>
    <row r="187" spans="1:27" ht="21.75" customHeight="1" x14ac:dyDescent="0.3">
      <c r="A187" s="412"/>
      <c r="B187" s="412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7"/>
      <c r="AA187" s="47"/>
    </row>
    <row r="188" spans="1:27" x14ac:dyDescent="0.3">
      <c r="A188" s="96"/>
      <c r="B188" s="99" t="s">
        <v>165</v>
      </c>
      <c r="C188" s="100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7"/>
      <c r="AA188" s="47"/>
    </row>
    <row r="189" spans="1:27" s="61" customFormat="1" ht="15" customHeight="1" x14ac:dyDescent="0.3">
      <c r="A189" s="101">
        <v>225</v>
      </c>
      <c r="B189" s="102" t="s">
        <v>65</v>
      </c>
      <c r="C189" s="35">
        <f>SUM(C191:C198)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7"/>
    </row>
    <row r="190" spans="1:27" s="105" customFormat="1" ht="15" customHeight="1" x14ac:dyDescent="0.3">
      <c r="A190" s="103"/>
      <c r="B190" s="104" t="s">
        <v>37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7"/>
    </row>
    <row r="191" spans="1:27" s="63" customFormat="1" ht="25.5" customHeight="1" x14ac:dyDescent="0.3">
      <c r="A191" s="406"/>
      <c r="B191" s="106" t="s">
        <v>68</v>
      </c>
      <c r="C191" s="35">
        <f t="shared" ref="C191:C196" si="8">SUM(D191:G191)</f>
        <v>0</v>
      </c>
      <c r="D191" s="159"/>
      <c r="E191" s="159"/>
      <c r="F191" s="159"/>
      <c r="G191" s="159"/>
      <c r="H191" s="35"/>
      <c r="I191" s="35"/>
      <c r="J191" s="36"/>
      <c r="K191" s="36"/>
      <c r="L191" s="36"/>
      <c r="M191" s="35"/>
      <c r="N191" s="88"/>
      <c r="O191" s="88"/>
      <c r="P191" s="88"/>
      <c r="Q191" s="35"/>
      <c r="R191" s="88"/>
      <c r="S191" s="88"/>
      <c r="T191" s="88"/>
      <c r="U191" s="35"/>
      <c r="V191" s="88"/>
      <c r="W191" s="88"/>
      <c r="X191" s="88"/>
      <c r="Y191" s="35"/>
      <c r="Z191" s="37"/>
    </row>
    <row r="192" spans="1:27" s="63" customFormat="1" ht="25.5" customHeight="1" x14ac:dyDescent="0.3">
      <c r="A192" s="406"/>
      <c r="B192" s="107" t="s">
        <v>69</v>
      </c>
      <c r="C192" s="35">
        <f t="shared" si="8"/>
        <v>0</v>
      </c>
      <c r="D192" s="36"/>
      <c r="E192" s="36"/>
      <c r="F192" s="36"/>
      <c r="G192" s="36"/>
      <c r="H192" s="35"/>
      <c r="I192" s="35"/>
      <c r="J192" s="36"/>
      <c r="K192" s="36"/>
      <c r="L192" s="36"/>
      <c r="M192" s="35"/>
      <c r="N192" s="88"/>
      <c r="O192" s="88"/>
      <c r="P192" s="88"/>
      <c r="Q192" s="35"/>
      <c r="R192" s="88"/>
      <c r="S192" s="88"/>
      <c r="T192" s="88"/>
      <c r="U192" s="35"/>
      <c r="V192" s="88"/>
      <c r="W192" s="88"/>
      <c r="X192" s="88"/>
      <c r="Y192" s="35"/>
      <c r="Z192" s="37"/>
    </row>
    <row r="193" spans="1:26" s="63" customFormat="1" ht="12.75" customHeight="1" x14ac:dyDescent="0.3">
      <c r="A193" s="406"/>
      <c r="B193" s="107" t="s">
        <v>166</v>
      </c>
      <c r="C193" s="35">
        <f t="shared" si="8"/>
        <v>0</v>
      </c>
      <c r="D193" s="36"/>
      <c r="E193" s="36"/>
      <c r="F193" s="36"/>
      <c r="G193" s="36"/>
      <c r="H193" s="35"/>
      <c r="I193" s="35"/>
      <c r="J193" s="36"/>
      <c r="K193" s="36"/>
      <c r="L193" s="36"/>
      <c r="M193" s="35"/>
      <c r="N193" s="88"/>
      <c r="O193" s="88"/>
      <c r="P193" s="88"/>
      <c r="Q193" s="35"/>
      <c r="R193" s="88"/>
      <c r="S193" s="88"/>
      <c r="T193" s="88"/>
      <c r="U193" s="35"/>
      <c r="V193" s="88"/>
      <c r="W193" s="88"/>
      <c r="X193" s="88"/>
      <c r="Y193" s="35"/>
      <c r="Z193" s="37"/>
    </row>
    <row r="194" spans="1:26" s="63" customFormat="1" x14ac:dyDescent="0.3">
      <c r="A194" s="108"/>
      <c r="B194" s="109" t="s">
        <v>80</v>
      </c>
      <c r="C194" s="35">
        <f t="shared" si="8"/>
        <v>0</v>
      </c>
      <c r="D194" s="36"/>
      <c r="E194" s="36"/>
      <c r="F194" s="36"/>
      <c r="G194" s="36"/>
      <c r="H194" s="35"/>
      <c r="I194" s="35"/>
      <c r="J194" s="36"/>
      <c r="K194" s="36"/>
      <c r="L194" s="36"/>
      <c r="M194" s="35"/>
      <c r="N194" s="88"/>
      <c r="O194" s="88"/>
      <c r="P194" s="88"/>
      <c r="Q194" s="35"/>
      <c r="R194" s="88"/>
      <c r="S194" s="88"/>
      <c r="T194" s="110"/>
      <c r="U194" s="35"/>
      <c r="V194" s="88"/>
      <c r="W194" s="88"/>
      <c r="X194" s="88"/>
      <c r="Y194" s="35"/>
      <c r="Z194" s="37"/>
    </row>
    <row r="195" spans="1:26" s="63" customFormat="1" x14ac:dyDescent="0.3">
      <c r="A195" s="111"/>
      <c r="B195" s="112" t="s">
        <v>167</v>
      </c>
      <c r="C195" s="35">
        <f t="shared" si="8"/>
        <v>0</v>
      </c>
      <c r="D195" s="36"/>
      <c r="E195" s="36"/>
      <c r="F195" s="36"/>
      <c r="G195" s="36"/>
      <c r="H195" s="35"/>
      <c r="I195" s="35"/>
      <c r="J195" s="36"/>
      <c r="K195" s="36"/>
      <c r="L195" s="36"/>
      <c r="M195" s="35"/>
      <c r="N195" s="88"/>
      <c r="O195" s="88"/>
      <c r="P195" s="88"/>
      <c r="Q195" s="35"/>
      <c r="R195" s="88"/>
      <c r="S195" s="88"/>
      <c r="T195" s="88"/>
      <c r="U195" s="35"/>
      <c r="V195" s="88"/>
      <c r="W195" s="88"/>
      <c r="X195" s="88"/>
      <c r="Y195" s="35"/>
      <c r="Z195" s="37"/>
    </row>
    <row r="196" spans="1:26" s="63" customFormat="1" x14ac:dyDescent="0.3">
      <c r="A196" s="111"/>
      <c r="B196" s="113" t="s">
        <v>168</v>
      </c>
      <c r="C196" s="35">
        <f t="shared" si="8"/>
        <v>0</v>
      </c>
      <c r="D196" s="36"/>
      <c r="E196" s="36"/>
      <c r="F196" s="36"/>
      <c r="G196" s="36"/>
      <c r="H196" s="35"/>
      <c r="I196" s="35"/>
      <c r="J196" s="36"/>
      <c r="K196" s="36"/>
      <c r="L196" s="36"/>
      <c r="M196" s="35"/>
      <c r="N196" s="88"/>
      <c r="O196" s="88"/>
      <c r="P196" s="88"/>
      <c r="Q196" s="35"/>
      <c r="R196" s="88"/>
      <c r="S196" s="88"/>
      <c r="T196" s="88"/>
      <c r="U196" s="35"/>
      <c r="V196" s="88"/>
      <c r="W196" s="88"/>
      <c r="X196" s="88"/>
      <c r="Y196" s="35"/>
      <c r="Z196" s="37"/>
    </row>
    <row r="197" spans="1:26" s="63" customFormat="1" x14ac:dyDescent="0.3">
      <c r="A197" s="111"/>
      <c r="B197" s="113"/>
      <c r="C197" s="35"/>
      <c r="D197" s="36"/>
      <c r="E197" s="36"/>
      <c r="F197" s="36"/>
      <c r="G197" s="36"/>
      <c r="H197" s="35"/>
      <c r="I197" s="35"/>
      <c r="J197" s="36"/>
      <c r="K197" s="36"/>
      <c r="L197" s="36"/>
      <c r="M197" s="35"/>
      <c r="N197" s="88"/>
      <c r="O197" s="88"/>
      <c r="P197" s="88"/>
      <c r="Q197" s="35"/>
      <c r="R197" s="88"/>
      <c r="S197" s="88"/>
      <c r="T197" s="88"/>
      <c r="U197" s="35"/>
      <c r="V197" s="88"/>
      <c r="W197" s="88"/>
      <c r="X197" s="88"/>
      <c r="Y197" s="35"/>
      <c r="Z197" s="37"/>
    </row>
    <row r="198" spans="1:26" s="70" customFormat="1" x14ac:dyDescent="0.3">
      <c r="A198" s="114"/>
      <c r="B198" s="115" t="s">
        <v>83</v>
      </c>
      <c r="C198" s="35"/>
      <c r="D198" s="36"/>
      <c r="E198" s="36"/>
      <c r="F198" s="36"/>
      <c r="G198" s="36"/>
      <c r="H198" s="35"/>
      <c r="I198" s="35"/>
      <c r="J198" s="36"/>
      <c r="K198" s="36"/>
      <c r="L198" s="36"/>
      <c r="M198" s="35"/>
      <c r="N198" s="88"/>
      <c r="O198" s="88"/>
      <c r="P198" s="88"/>
      <c r="Q198" s="35"/>
      <c r="R198" s="88"/>
      <c r="S198" s="88"/>
      <c r="T198" s="88"/>
      <c r="U198" s="35"/>
      <c r="V198" s="88"/>
      <c r="W198" s="88"/>
      <c r="X198" s="88"/>
      <c r="Y198" s="35"/>
      <c r="Z198" s="37"/>
    </row>
    <row r="199" spans="1:26" s="38" customFormat="1" ht="15" customHeight="1" x14ac:dyDescent="0.3">
      <c r="A199" s="116">
        <v>226</v>
      </c>
      <c r="B199" s="117" t="s">
        <v>97</v>
      </c>
      <c r="C199" s="35">
        <f>SUM(D199:G199)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7"/>
    </row>
    <row r="200" spans="1:26" s="74" customFormat="1" ht="15" customHeight="1" x14ac:dyDescent="0.3">
      <c r="A200" s="118"/>
      <c r="B200" s="109" t="s">
        <v>37</v>
      </c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7"/>
    </row>
    <row r="201" spans="1:26" s="63" customFormat="1" ht="15" customHeight="1" x14ac:dyDescent="0.3">
      <c r="A201" s="119"/>
      <c r="B201" s="120" t="s">
        <v>116</v>
      </c>
      <c r="C201" s="35">
        <f t="shared" ref="C201:C208" si="9">SUM(D201:G201)</f>
        <v>0</v>
      </c>
      <c r="D201" s="36"/>
      <c r="E201" s="36"/>
      <c r="F201" s="36"/>
      <c r="G201" s="36"/>
      <c r="H201" s="35"/>
      <c r="I201" s="35"/>
      <c r="J201" s="36"/>
      <c r="K201" s="36"/>
      <c r="L201" s="36"/>
      <c r="M201" s="35"/>
      <c r="N201" s="88"/>
      <c r="O201" s="88"/>
      <c r="P201" s="88"/>
      <c r="Q201" s="35"/>
      <c r="R201" s="88"/>
      <c r="S201" s="88"/>
      <c r="T201" s="88"/>
      <c r="U201" s="35"/>
      <c r="V201" s="88"/>
      <c r="W201" s="88"/>
      <c r="X201" s="88"/>
      <c r="Y201" s="35"/>
      <c r="Z201" s="37"/>
    </row>
    <row r="202" spans="1:26" s="63" customFormat="1" ht="15" customHeight="1" x14ac:dyDescent="0.3">
      <c r="A202" s="119"/>
      <c r="B202" s="120" t="s">
        <v>167</v>
      </c>
      <c r="C202" s="35">
        <f t="shared" si="9"/>
        <v>0</v>
      </c>
      <c r="D202" s="36"/>
      <c r="E202" s="36"/>
      <c r="F202" s="36"/>
      <c r="G202" s="36"/>
      <c r="H202" s="35"/>
      <c r="I202" s="35"/>
      <c r="J202" s="36"/>
      <c r="K202" s="36"/>
      <c r="L202" s="36"/>
      <c r="M202" s="35"/>
      <c r="N202" s="88"/>
      <c r="O202" s="88"/>
      <c r="P202" s="88"/>
      <c r="Q202" s="35"/>
      <c r="R202" s="88"/>
      <c r="S202" s="88"/>
      <c r="T202" s="88"/>
      <c r="U202" s="35"/>
      <c r="V202" s="88"/>
      <c r="W202" s="88"/>
      <c r="X202" s="88"/>
      <c r="Y202" s="35"/>
      <c r="Z202" s="37"/>
    </row>
    <row r="203" spans="1:26" s="63" customFormat="1" x14ac:dyDescent="0.3">
      <c r="A203" s="119"/>
      <c r="B203" s="120" t="s">
        <v>169</v>
      </c>
      <c r="C203" s="35">
        <f t="shared" si="9"/>
        <v>0</v>
      </c>
      <c r="D203" s="36"/>
      <c r="E203" s="36"/>
      <c r="F203" s="36"/>
      <c r="G203" s="36"/>
      <c r="H203" s="35"/>
      <c r="I203" s="35"/>
      <c r="J203" s="36"/>
      <c r="K203" s="36"/>
      <c r="L203" s="36"/>
      <c r="M203" s="35"/>
      <c r="N203" s="88"/>
      <c r="O203" s="88"/>
      <c r="P203" s="88"/>
      <c r="Q203" s="35"/>
      <c r="R203" s="88"/>
      <c r="S203" s="88"/>
      <c r="T203" s="88"/>
      <c r="U203" s="35"/>
      <c r="V203" s="88"/>
      <c r="W203" s="88"/>
      <c r="X203" s="88"/>
      <c r="Y203" s="35"/>
      <c r="Z203" s="37"/>
    </row>
    <row r="204" spans="1:26" s="63" customFormat="1" ht="15" customHeight="1" x14ac:dyDescent="0.3">
      <c r="A204" s="119"/>
      <c r="B204" s="121" t="s">
        <v>170</v>
      </c>
      <c r="C204" s="35">
        <f t="shared" si="9"/>
        <v>0</v>
      </c>
      <c r="D204" s="36"/>
      <c r="E204" s="36"/>
      <c r="F204" s="36"/>
      <c r="G204" s="36"/>
      <c r="H204" s="35"/>
      <c r="I204" s="35"/>
      <c r="J204" s="36"/>
      <c r="K204" s="36"/>
      <c r="L204" s="36"/>
      <c r="M204" s="35"/>
      <c r="N204" s="88"/>
      <c r="O204" s="88"/>
      <c r="P204" s="88"/>
      <c r="Q204" s="35"/>
      <c r="R204" s="88"/>
      <c r="S204" s="88"/>
      <c r="T204" s="88"/>
      <c r="U204" s="35"/>
      <c r="V204" s="88"/>
      <c r="W204" s="88"/>
      <c r="X204" s="88"/>
      <c r="Y204" s="35"/>
      <c r="Z204" s="37"/>
    </row>
    <row r="205" spans="1:26" s="63" customFormat="1" ht="15" customHeight="1" x14ac:dyDescent="0.3">
      <c r="A205" s="119"/>
      <c r="B205" s="122"/>
      <c r="C205" s="35">
        <f t="shared" si="9"/>
        <v>0</v>
      </c>
      <c r="D205" s="36"/>
      <c r="E205" s="36"/>
      <c r="F205" s="36"/>
      <c r="G205" s="36"/>
      <c r="H205" s="35"/>
      <c r="I205" s="35"/>
      <c r="J205" s="36"/>
      <c r="K205" s="36"/>
      <c r="L205" s="36"/>
      <c r="M205" s="35"/>
      <c r="N205" s="88"/>
      <c r="O205" s="88"/>
      <c r="P205" s="88"/>
      <c r="Q205" s="35"/>
      <c r="R205" s="88"/>
      <c r="S205" s="88"/>
      <c r="T205" s="88"/>
      <c r="U205" s="35"/>
      <c r="V205" s="88"/>
      <c r="W205" s="88"/>
      <c r="X205" s="88"/>
      <c r="Y205" s="35"/>
      <c r="Z205" s="37"/>
    </row>
    <row r="206" spans="1:26" s="63" customFormat="1" ht="15" customHeight="1" x14ac:dyDescent="0.3">
      <c r="A206" s="119"/>
      <c r="B206" s="122"/>
      <c r="C206" s="35">
        <f t="shared" si="9"/>
        <v>0</v>
      </c>
      <c r="D206" s="36"/>
      <c r="E206" s="36"/>
      <c r="F206" s="36"/>
      <c r="G206" s="36"/>
      <c r="H206" s="35"/>
      <c r="I206" s="35"/>
      <c r="J206" s="36"/>
      <c r="K206" s="36"/>
      <c r="L206" s="36"/>
      <c r="M206" s="35"/>
      <c r="N206" s="88"/>
      <c r="O206" s="88"/>
      <c r="P206" s="88"/>
      <c r="Q206" s="35"/>
      <c r="R206" s="88"/>
      <c r="S206" s="88"/>
      <c r="T206" s="88"/>
      <c r="U206" s="35"/>
      <c r="V206" s="88"/>
      <c r="W206" s="88"/>
      <c r="X206" s="88"/>
      <c r="Y206" s="35"/>
      <c r="Z206" s="37"/>
    </row>
    <row r="207" spans="1:26" s="63" customFormat="1" ht="15" customHeight="1" x14ac:dyDescent="0.3">
      <c r="A207" s="119"/>
      <c r="B207" s="122"/>
      <c r="C207" s="35">
        <f t="shared" si="9"/>
        <v>0</v>
      </c>
      <c r="D207" s="36"/>
      <c r="E207" s="36"/>
      <c r="F207" s="36"/>
      <c r="G207" s="36"/>
      <c r="H207" s="35"/>
      <c r="I207" s="35"/>
      <c r="J207" s="36"/>
      <c r="K207" s="36"/>
      <c r="L207" s="36"/>
      <c r="M207" s="35"/>
      <c r="N207" s="88"/>
      <c r="O207" s="88"/>
      <c r="P207" s="88"/>
      <c r="Q207" s="35"/>
      <c r="R207" s="88"/>
      <c r="S207" s="88"/>
      <c r="T207" s="88"/>
      <c r="U207" s="35"/>
      <c r="V207" s="88"/>
      <c r="W207" s="88"/>
      <c r="X207" s="88"/>
      <c r="Y207" s="35"/>
      <c r="Z207" s="37"/>
    </row>
    <row r="208" spans="1:26" s="63" customFormat="1" ht="15" customHeight="1" x14ac:dyDescent="0.3">
      <c r="A208" s="119"/>
      <c r="B208" s="122"/>
      <c r="C208" s="35">
        <f t="shared" si="9"/>
        <v>0</v>
      </c>
      <c r="D208" s="36"/>
      <c r="E208" s="36"/>
      <c r="F208" s="36"/>
      <c r="G208" s="36"/>
      <c r="H208" s="35"/>
      <c r="I208" s="35"/>
      <c r="J208" s="36"/>
      <c r="K208" s="36"/>
      <c r="L208" s="36"/>
      <c r="M208" s="35"/>
      <c r="N208" s="88"/>
      <c r="O208" s="88"/>
      <c r="P208" s="88"/>
      <c r="Q208" s="35"/>
      <c r="R208" s="88"/>
      <c r="S208" s="88"/>
      <c r="T208" s="88"/>
      <c r="U208" s="35"/>
      <c r="V208" s="88"/>
      <c r="W208" s="88"/>
      <c r="X208" s="88"/>
      <c r="Y208" s="35"/>
      <c r="Z208" s="37"/>
    </row>
    <row r="209" spans="1:26" s="63" customFormat="1" ht="15" customHeight="1" x14ac:dyDescent="0.3">
      <c r="A209" s="119"/>
      <c r="B209" s="122"/>
      <c r="C209" s="35"/>
      <c r="D209" s="36"/>
      <c r="E209" s="36"/>
      <c r="F209" s="36"/>
      <c r="G209" s="36"/>
      <c r="H209" s="35"/>
      <c r="I209" s="35"/>
      <c r="J209" s="36"/>
      <c r="K209" s="36"/>
      <c r="L209" s="36"/>
      <c r="M209" s="35"/>
      <c r="N209" s="88"/>
      <c r="O209" s="88"/>
      <c r="P209" s="88"/>
      <c r="Q209" s="35"/>
      <c r="R209" s="88"/>
      <c r="S209" s="88"/>
      <c r="T209" s="88"/>
      <c r="U209" s="35"/>
      <c r="V209" s="88"/>
      <c r="W209" s="88"/>
      <c r="X209" s="88"/>
      <c r="Y209" s="35"/>
      <c r="Z209" s="37"/>
    </row>
    <row r="210" spans="1:26" s="63" customFormat="1" ht="15" customHeight="1" x14ac:dyDescent="0.3">
      <c r="A210" s="119"/>
      <c r="B210" s="122"/>
      <c r="C210" s="35">
        <f>SUM(D210:G210)</f>
        <v>0</v>
      </c>
      <c r="D210" s="36"/>
      <c r="E210" s="36"/>
      <c r="F210" s="36"/>
      <c r="G210" s="36"/>
      <c r="H210" s="35"/>
      <c r="I210" s="35"/>
      <c r="J210" s="36"/>
      <c r="K210" s="36"/>
      <c r="L210" s="36"/>
      <c r="M210" s="35"/>
      <c r="N210" s="88"/>
      <c r="O210" s="88"/>
      <c r="P210" s="88"/>
      <c r="Q210" s="35"/>
      <c r="R210" s="88"/>
      <c r="S210" s="88"/>
      <c r="T210" s="88"/>
      <c r="U210" s="35"/>
      <c r="V210" s="88"/>
      <c r="W210" s="88"/>
      <c r="X210" s="88"/>
      <c r="Y210" s="35"/>
      <c r="Z210" s="37"/>
    </row>
    <row r="211" spans="1:26" s="63" customFormat="1" ht="15" customHeight="1" x14ac:dyDescent="0.3">
      <c r="A211" s="119"/>
      <c r="B211" s="122"/>
      <c r="C211" s="35">
        <f>SUM(D211:G211)</f>
        <v>0</v>
      </c>
      <c r="D211" s="36"/>
      <c r="E211" s="36"/>
      <c r="F211" s="36"/>
      <c r="G211" s="36"/>
      <c r="H211" s="35"/>
      <c r="I211" s="35"/>
      <c r="J211" s="36"/>
      <c r="K211" s="36"/>
      <c r="L211" s="36"/>
      <c r="M211" s="35"/>
      <c r="N211" s="88"/>
      <c r="O211" s="88"/>
      <c r="P211" s="88"/>
      <c r="Q211" s="35"/>
      <c r="R211" s="88"/>
      <c r="S211" s="88"/>
      <c r="T211" s="88"/>
      <c r="U211" s="35"/>
      <c r="V211" s="88"/>
      <c r="W211" s="88"/>
      <c r="X211" s="88"/>
      <c r="Y211" s="35"/>
      <c r="Z211" s="37"/>
    </row>
    <row r="212" spans="1:26" s="38" customFormat="1" ht="26.4" x14ac:dyDescent="0.3">
      <c r="A212" s="123">
        <v>310</v>
      </c>
      <c r="B212" s="124" t="s">
        <v>142</v>
      </c>
      <c r="C212" s="35">
        <f>SUM(C213:C216)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7"/>
    </row>
    <row r="213" spans="1:26" s="38" customFormat="1" x14ac:dyDescent="0.3">
      <c r="A213" s="125"/>
      <c r="B213" s="126"/>
      <c r="C213" s="35">
        <f>SUM(D213:G213)</f>
        <v>0</v>
      </c>
      <c r="D213" s="36"/>
      <c r="E213" s="36"/>
      <c r="F213" s="36"/>
      <c r="G213" s="36"/>
      <c r="H213" s="35"/>
      <c r="I213" s="35"/>
      <c r="J213" s="36"/>
      <c r="K213" s="36"/>
      <c r="L213" s="36"/>
      <c r="M213" s="35"/>
      <c r="N213" s="88"/>
      <c r="O213" s="88"/>
      <c r="P213" s="88"/>
      <c r="Q213" s="35"/>
      <c r="R213" s="88"/>
      <c r="S213" s="88"/>
      <c r="T213" s="88"/>
      <c r="U213" s="35"/>
      <c r="V213" s="88"/>
      <c r="W213" s="88"/>
      <c r="X213" s="88"/>
      <c r="Y213" s="35"/>
      <c r="Z213" s="37"/>
    </row>
    <row r="214" spans="1:26" s="38" customFormat="1" x14ac:dyDescent="0.3">
      <c r="A214" s="127"/>
      <c r="B214" s="128" t="s">
        <v>171</v>
      </c>
      <c r="C214" s="35">
        <f>SUM(D214:G214)</f>
        <v>0</v>
      </c>
      <c r="D214" s="36"/>
      <c r="E214" s="36"/>
      <c r="F214" s="36"/>
      <c r="G214" s="36"/>
      <c r="H214" s="35"/>
      <c r="I214" s="35"/>
      <c r="J214" s="36"/>
      <c r="K214" s="36"/>
      <c r="L214" s="36"/>
      <c r="M214" s="35"/>
      <c r="N214" s="88"/>
      <c r="O214" s="88"/>
      <c r="P214" s="88"/>
      <c r="Q214" s="35"/>
      <c r="R214" s="88"/>
      <c r="S214" s="88"/>
      <c r="T214" s="88"/>
      <c r="U214" s="35"/>
      <c r="V214" s="88"/>
      <c r="W214" s="88"/>
      <c r="X214" s="88"/>
      <c r="Y214" s="35"/>
      <c r="Z214" s="37"/>
    </row>
    <row r="215" spans="1:26" s="38" customFormat="1" x14ac:dyDescent="0.3">
      <c r="A215" s="127"/>
      <c r="B215" s="129"/>
      <c r="C215" s="35">
        <f>SUM(D215:G215)</f>
        <v>0</v>
      </c>
      <c r="D215" s="36"/>
      <c r="E215" s="36"/>
      <c r="F215" s="36"/>
      <c r="G215" s="36"/>
      <c r="H215" s="35"/>
      <c r="I215" s="35"/>
      <c r="J215" s="36"/>
      <c r="K215" s="36"/>
      <c r="L215" s="36"/>
      <c r="M215" s="35"/>
      <c r="N215" s="88"/>
      <c r="O215" s="88"/>
      <c r="P215" s="88"/>
      <c r="Q215" s="35"/>
      <c r="R215" s="88"/>
      <c r="S215" s="88"/>
      <c r="T215" s="88"/>
      <c r="U215" s="35"/>
      <c r="V215" s="88"/>
      <c r="W215" s="88"/>
      <c r="X215" s="88"/>
      <c r="Y215" s="35"/>
      <c r="Z215" s="37"/>
    </row>
    <row r="216" spans="1:26" s="38" customFormat="1" x14ac:dyDescent="0.3">
      <c r="A216" s="130"/>
      <c r="B216" s="131"/>
      <c r="C216" s="35">
        <f>SUM(D216:G216)</f>
        <v>0</v>
      </c>
      <c r="D216" s="36"/>
      <c r="E216" s="36"/>
      <c r="F216" s="36"/>
      <c r="G216" s="36"/>
      <c r="H216" s="35"/>
      <c r="I216" s="35"/>
      <c r="J216" s="36"/>
      <c r="K216" s="36"/>
      <c r="L216" s="36"/>
      <c r="M216" s="35"/>
      <c r="N216" s="88"/>
      <c r="O216" s="88"/>
      <c r="P216" s="88"/>
      <c r="Q216" s="35"/>
      <c r="R216" s="88"/>
      <c r="S216" s="88"/>
      <c r="T216" s="88"/>
      <c r="U216" s="35"/>
      <c r="V216" s="88"/>
      <c r="W216" s="88"/>
      <c r="X216" s="88"/>
      <c r="Y216" s="35"/>
      <c r="Z216" s="37"/>
    </row>
    <row r="217" spans="1:26" s="38" customFormat="1" ht="26.4" x14ac:dyDescent="0.3">
      <c r="A217" s="123">
        <v>340</v>
      </c>
      <c r="B217" s="124" t="s">
        <v>145</v>
      </c>
      <c r="C217" s="35">
        <f>SUM(C219:C226)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7"/>
    </row>
    <row r="218" spans="1:26" s="85" customFormat="1" x14ac:dyDescent="0.3">
      <c r="A218" s="132"/>
      <c r="B218" s="133" t="s">
        <v>37</v>
      </c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7"/>
    </row>
    <row r="219" spans="1:26" s="1" customFormat="1" ht="26.4" x14ac:dyDescent="0.3">
      <c r="A219" s="134"/>
      <c r="B219" s="49" t="s">
        <v>172</v>
      </c>
      <c r="C219" s="35">
        <f t="shared" ref="C219:C226" si="10">SUM(D219:G219)</f>
        <v>0</v>
      </c>
      <c r="D219" s="36"/>
      <c r="E219" s="36"/>
      <c r="F219" s="36"/>
      <c r="G219" s="36"/>
      <c r="H219" s="35"/>
      <c r="I219" s="35"/>
      <c r="J219" s="36"/>
      <c r="K219" s="36"/>
      <c r="L219" s="36"/>
      <c r="M219" s="35"/>
      <c r="N219" s="88"/>
      <c r="O219" s="88"/>
      <c r="P219" s="88"/>
      <c r="Q219" s="35"/>
      <c r="R219" s="88"/>
      <c r="S219" s="88"/>
      <c r="T219" s="88"/>
      <c r="U219" s="35"/>
      <c r="V219" s="88"/>
      <c r="W219" s="88"/>
      <c r="X219" s="88"/>
      <c r="Y219" s="35"/>
      <c r="Z219" s="37"/>
    </row>
    <row r="220" spans="1:26" s="1" customFormat="1" x14ac:dyDescent="0.3">
      <c r="A220" s="135"/>
      <c r="B220" s="136"/>
      <c r="C220" s="35">
        <f t="shared" si="10"/>
        <v>0</v>
      </c>
      <c r="D220" s="36"/>
      <c r="E220" s="36"/>
      <c r="F220" s="36"/>
      <c r="G220" s="36"/>
      <c r="H220" s="35"/>
      <c r="I220" s="35"/>
      <c r="J220" s="36"/>
      <c r="K220" s="36"/>
      <c r="L220" s="36"/>
      <c r="M220" s="35"/>
      <c r="N220" s="88"/>
      <c r="O220" s="88"/>
      <c r="P220" s="88"/>
      <c r="Q220" s="35"/>
      <c r="R220" s="88"/>
      <c r="S220" s="88"/>
      <c r="T220" s="88"/>
      <c r="U220" s="35"/>
      <c r="V220" s="88"/>
      <c r="W220" s="88"/>
      <c r="X220" s="88"/>
      <c r="Y220" s="35"/>
      <c r="Z220" s="37"/>
    </row>
    <row r="221" spans="1:26" s="1" customFormat="1" ht="12.75" customHeight="1" x14ac:dyDescent="0.3">
      <c r="A221" s="135"/>
      <c r="B221" s="136"/>
      <c r="C221" s="35">
        <f t="shared" si="10"/>
        <v>0</v>
      </c>
      <c r="D221" s="36"/>
      <c r="E221" s="36"/>
      <c r="F221" s="36"/>
      <c r="G221" s="36"/>
      <c r="H221" s="35"/>
      <c r="I221" s="35"/>
      <c r="J221" s="36"/>
      <c r="K221" s="36"/>
      <c r="L221" s="36"/>
      <c r="M221" s="35"/>
      <c r="N221" s="88"/>
      <c r="O221" s="88"/>
      <c r="P221" s="88"/>
      <c r="Q221" s="35"/>
      <c r="R221" s="88"/>
      <c r="S221" s="88"/>
      <c r="T221" s="88"/>
      <c r="U221" s="35"/>
      <c r="V221" s="88"/>
      <c r="W221" s="88"/>
      <c r="X221" s="88"/>
      <c r="Y221" s="35"/>
      <c r="Z221" s="37"/>
    </row>
    <row r="222" spans="1:26" s="1" customFormat="1" ht="12.75" customHeight="1" x14ac:dyDescent="0.3">
      <c r="A222" s="135"/>
      <c r="B222" s="136"/>
      <c r="C222" s="35">
        <f t="shared" si="10"/>
        <v>0</v>
      </c>
      <c r="D222" s="36"/>
      <c r="E222" s="36"/>
      <c r="F222" s="36"/>
      <c r="G222" s="36"/>
      <c r="H222" s="35"/>
      <c r="I222" s="35"/>
      <c r="J222" s="36"/>
      <c r="K222" s="36"/>
      <c r="L222" s="36"/>
      <c r="M222" s="35"/>
      <c r="N222" s="88"/>
      <c r="O222" s="88"/>
      <c r="P222" s="88"/>
      <c r="Q222" s="35"/>
      <c r="R222" s="88"/>
      <c r="S222" s="88"/>
      <c r="T222" s="88"/>
      <c r="U222" s="35"/>
      <c r="V222" s="88"/>
      <c r="W222" s="88"/>
      <c r="X222" s="88"/>
      <c r="Y222" s="35"/>
      <c r="Z222" s="37"/>
    </row>
    <row r="223" spans="1:26" s="1" customFormat="1" ht="10.5" customHeight="1" x14ac:dyDescent="0.3">
      <c r="A223" s="135"/>
      <c r="B223" s="136"/>
      <c r="C223" s="35">
        <f t="shared" si="10"/>
        <v>0</v>
      </c>
      <c r="D223" s="36"/>
      <c r="E223" s="36"/>
      <c r="F223" s="36"/>
      <c r="G223" s="36"/>
      <c r="H223" s="35"/>
      <c r="I223" s="35"/>
      <c r="J223" s="36"/>
      <c r="K223" s="36"/>
      <c r="L223" s="36"/>
      <c r="M223" s="35"/>
      <c r="N223" s="88"/>
      <c r="O223" s="88"/>
      <c r="P223" s="88"/>
      <c r="Q223" s="35"/>
      <c r="R223" s="88"/>
      <c r="S223" s="88"/>
      <c r="T223" s="88"/>
      <c r="U223" s="35"/>
      <c r="V223" s="88"/>
      <c r="W223" s="88"/>
      <c r="X223" s="88"/>
      <c r="Y223" s="35"/>
      <c r="Z223" s="37"/>
    </row>
    <row r="224" spans="1:26" s="1" customFormat="1" ht="18.75" customHeight="1" x14ac:dyDescent="0.3">
      <c r="A224" s="135"/>
      <c r="B224" s="136"/>
      <c r="C224" s="35">
        <f t="shared" si="10"/>
        <v>0</v>
      </c>
      <c r="D224" s="36"/>
      <c r="E224" s="36"/>
      <c r="F224" s="36"/>
      <c r="G224" s="36"/>
      <c r="H224" s="35"/>
      <c r="I224" s="35"/>
      <c r="J224" s="36"/>
      <c r="K224" s="36"/>
      <c r="L224" s="36"/>
      <c r="M224" s="35"/>
      <c r="N224" s="88"/>
      <c r="O224" s="88"/>
      <c r="P224" s="88"/>
      <c r="Q224" s="35"/>
      <c r="R224" s="88"/>
      <c r="S224" s="88"/>
      <c r="T224" s="88"/>
      <c r="U224" s="35"/>
      <c r="V224" s="88"/>
      <c r="W224" s="88"/>
      <c r="X224" s="88"/>
      <c r="Y224" s="35"/>
      <c r="Z224" s="37"/>
    </row>
    <row r="225" spans="1:27" s="1" customFormat="1" x14ac:dyDescent="0.3">
      <c r="A225" s="135"/>
      <c r="B225" s="136"/>
      <c r="C225" s="35">
        <f t="shared" si="10"/>
        <v>0</v>
      </c>
      <c r="D225" s="36"/>
      <c r="E225" s="36"/>
      <c r="F225" s="36"/>
      <c r="G225" s="36"/>
      <c r="H225" s="35"/>
      <c r="I225" s="35"/>
      <c r="J225" s="36"/>
      <c r="K225" s="36"/>
      <c r="L225" s="36"/>
      <c r="M225" s="35"/>
      <c r="N225" s="88"/>
      <c r="O225" s="88"/>
      <c r="P225" s="88"/>
      <c r="Q225" s="35"/>
      <c r="R225" s="88"/>
      <c r="S225" s="88"/>
      <c r="T225" s="88"/>
      <c r="U225" s="35"/>
      <c r="V225" s="88"/>
      <c r="W225" s="88"/>
      <c r="X225" s="88"/>
      <c r="Y225" s="35"/>
      <c r="Z225" s="37"/>
    </row>
    <row r="226" spans="1:27" s="1" customFormat="1" x14ac:dyDescent="0.3">
      <c r="A226" s="135"/>
      <c r="B226" s="136"/>
      <c r="C226" s="35">
        <f t="shared" si="10"/>
        <v>0</v>
      </c>
      <c r="D226" s="36"/>
      <c r="E226" s="36"/>
      <c r="F226" s="36"/>
      <c r="G226" s="36"/>
      <c r="H226" s="35"/>
      <c r="I226" s="35"/>
      <c r="J226" s="36"/>
      <c r="K226" s="36"/>
      <c r="L226" s="36"/>
      <c r="M226" s="35"/>
      <c r="N226" s="88"/>
      <c r="O226" s="88"/>
      <c r="P226" s="88"/>
      <c r="Q226" s="35"/>
      <c r="R226" s="88"/>
      <c r="S226" s="88"/>
      <c r="T226" s="88"/>
      <c r="U226" s="35"/>
      <c r="V226" s="88"/>
      <c r="W226" s="88"/>
      <c r="X226" s="88"/>
      <c r="Y226" s="35"/>
      <c r="Z226" s="37"/>
    </row>
    <row r="227" spans="1:27" s="137" customFormat="1" ht="12.75" customHeight="1" x14ac:dyDescent="0.3">
      <c r="A227" s="407" t="s">
        <v>173</v>
      </c>
      <c r="B227" s="408"/>
      <c r="C227" s="35">
        <f>C217+C212+C199+C189</f>
        <v>0</v>
      </c>
      <c r="D227" s="160"/>
      <c r="E227" s="160"/>
      <c r="F227" s="160"/>
      <c r="G227" s="160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7"/>
    </row>
    <row r="228" spans="1:27" s="47" customFormat="1" x14ac:dyDescent="0.3"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7"/>
    </row>
    <row r="229" spans="1:27" s="47" customFormat="1" x14ac:dyDescent="0.3"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7"/>
    </row>
    <row r="230" spans="1:27" s="47" customFormat="1" x14ac:dyDescent="0.3">
      <c r="G230" s="36"/>
      <c r="H230" s="138"/>
      <c r="I230" s="36"/>
      <c r="J230" s="36"/>
      <c r="Z230" s="37"/>
    </row>
    <row r="231" spans="1:27" ht="27" customHeight="1" x14ac:dyDescent="0.3">
      <c r="B231" s="139" t="s">
        <v>174</v>
      </c>
      <c r="C231" s="47"/>
      <c r="D231" s="47"/>
      <c r="E231" s="47"/>
      <c r="F231" s="47"/>
      <c r="G231" s="47"/>
      <c r="H231" s="140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37"/>
    </row>
    <row r="232" spans="1:27" ht="12.75" customHeight="1" x14ac:dyDescent="0.3">
      <c r="A232" s="141">
        <v>225</v>
      </c>
      <c r="B232" s="141" t="s">
        <v>175</v>
      </c>
      <c r="C232" s="35">
        <f>SUM(D232:G232)</f>
        <v>0</v>
      </c>
      <c r="D232" s="142"/>
      <c r="E232" s="142"/>
      <c r="F232" s="142"/>
      <c r="G232" s="142"/>
      <c r="H232" s="143"/>
      <c r="I232" s="35"/>
      <c r="J232" s="142"/>
      <c r="K232" s="142"/>
      <c r="L232" s="142"/>
      <c r="M232" s="143"/>
      <c r="N232" s="144"/>
      <c r="O232" s="144"/>
      <c r="P232" s="144"/>
      <c r="Q232" s="143"/>
      <c r="R232" s="144"/>
      <c r="S232" s="144"/>
      <c r="T232" s="144"/>
      <c r="U232" s="143"/>
      <c r="V232" s="144"/>
      <c r="W232" s="144"/>
      <c r="X232" s="144"/>
      <c r="Y232" s="143"/>
      <c r="Z232" s="37"/>
      <c r="AA232" s="145"/>
    </row>
    <row r="233" spans="1:27" ht="12.75" customHeight="1" x14ac:dyDescent="0.3">
      <c r="A233" s="141">
        <v>226</v>
      </c>
      <c r="B233" s="141" t="s">
        <v>176</v>
      </c>
      <c r="C233" s="35">
        <f>SUM(D233:G233)</f>
        <v>0</v>
      </c>
      <c r="D233" s="142"/>
      <c r="E233" s="142"/>
      <c r="F233" s="142"/>
      <c r="G233" s="142"/>
      <c r="H233" s="143"/>
      <c r="I233" s="35"/>
      <c r="J233" s="142"/>
      <c r="K233" s="142"/>
      <c r="L233" s="142"/>
      <c r="M233" s="143"/>
      <c r="N233" s="144"/>
      <c r="O233" s="144"/>
      <c r="P233" s="144"/>
      <c r="Q233" s="143"/>
      <c r="R233" s="144"/>
      <c r="S233" s="144"/>
      <c r="T233" s="144"/>
      <c r="U233" s="143"/>
      <c r="V233" s="144"/>
      <c r="W233" s="144"/>
      <c r="X233" s="144"/>
      <c r="Y233" s="143"/>
      <c r="Z233" s="37"/>
      <c r="AA233" s="145"/>
    </row>
    <row r="234" spans="1:27" x14ac:dyDescent="0.3">
      <c r="A234" s="141">
        <v>310</v>
      </c>
      <c r="B234" s="141" t="s">
        <v>177</v>
      </c>
      <c r="C234" s="35">
        <f>SUM(D234:G234)</f>
        <v>0</v>
      </c>
      <c r="D234" s="142"/>
      <c r="E234" s="142"/>
      <c r="F234" s="142"/>
      <c r="G234" s="142"/>
      <c r="H234" s="143"/>
      <c r="I234" s="35"/>
      <c r="J234" s="142"/>
      <c r="K234" s="142"/>
      <c r="L234" s="142"/>
      <c r="M234" s="143"/>
      <c r="N234" s="144"/>
      <c r="O234" s="144"/>
      <c r="P234" s="144"/>
      <c r="Q234" s="143"/>
      <c r="R234" s="144"/>
      <c r="S234" s="144"/>
      <c r="T234" s="144"/>
      <c r="U234" s="143"/>
      <c r="V234" s="144"/>
      <c r="W234" s="144"/>
      <c r="X234" s="144"/>
      <c r="Y234" s="143"/>
      <c r="Z234" s="37"/>
    </row>
    <row r="235" spans="1:27" x14ac:dyDescent="0.3">
      <c r="A235" s="141">
        <v>340</v>
      </c>
      <c r="B235" s="141" t="s">
        <v>178</v>
      </c>
      <c r="C235" s="35">
        <f>SUM(D235:G235)</f>
        <v>0</v>
      </c>
      <c r="D235" s="142"/>
      <c r="E235" s="142"/>
      <c r="F235" s="142"/>
      <c r="G235" s="142"/>
      <c r="H235" s="143"/>
      <c r="I235" s="35"/>
      <c r="J235" s="142"/>
      <c r="K235" s="142"/>
      <c r="L235" s="142"/>
      <c r="M235" s="143"/>
      <c r="N235" s="144"/>
      <c r="O235" s="144"/>
      <c r="P235" s="144"/>
      <c r="Q235" s="143"/>
      <c r="R235" s="144"/>
      <c r="S235" s="144"/>
      <c r="T235" s="144"/>
      <c r="U235" s="143"/>
      <c r="V235" s="144"/>
      <c r="W235" s="144"/>
      <c r="X235" s="144"/>
      <c r="Y235" s="143"/>
      <c r="Z235" s="37"/>
    </row>
    <row r="236" spans="1:27" x14ac:dyDescent="0.3">
      <c r="A236" s="141"/>
      <c r="B236" s="141"/>
      <c r="C236" s="143"/>
      <c r="D236" s="142"/>
      <c r="E236" s="142"/>
      <c r="F236" s="142"/>
      <c r="G236" s="142"/>
      <c r="H236" s="143"/>
      <c r="I236" s="35"/>
      <c r="J236" s="142"/>
      <c r="K236" s="142"/>
      <c r="L236" s="142"/>
      <c r="M236" s="143"/>
      <c r="N236" s="144"/>
      <c r="O236" s="144"/>
      <c r="P236" s="144"/>
      <c r="Q236" s="143"/>
      <c r="R236" s="144"/>
      <c r="S236" s="144"/>
      <c r="T236" s="144"/>
      <c r="U236" s="143"/>
      <c r="V236" s="144"/>
      <c r="W236" s="144"/>
      <c r="X236" s="144"/>
      <c r="Y236" s="143"/>
      <c r="Z236" s="37"/>
    </row>
    <row r="237" spans="1:27" x14ac:dyDescent="0.3">
      <c r="A237" s="146"/>
      <c r="B237" s="147" t="s">
        <v>173</v>
      </c>
      <c r="C237" s="148">
        <f>SUM(C232:C235)</f>
        <v>0</v>
      </c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37"/>
    </row>
    <row r="238" spans="1:27" s="47" customFormat="1" x14ac:dyDescent="0.3">
      <c r="C238" s="149"/>
      <c r="Z238" s="37"/>
    </row>
    <row r="239" spans="1:27" s="47" customFormat="1" x14ac:dyDescent="0.3">
      <c r="Z239" s="37"/>
    </row>
    <row r="240" spans="1:27" ht="12.75" customHeight="1" x14ac:dyDescent="0.3">
      <c r="B240" s="150" t="s">
        <v>179</v>
      </c>
      <c r="C240" s="47"/>
      <c r="D240" s="47"/>
      <c r="E240" s="47"/>
      <c r="F240" s="47"/>
      <c r="G240" s="47"/>
      <c r="H240" s="140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37"/>
      <c r="AA240" s="47"/>
    </row>
    <row r="241" spans="1:27" ht="12.75" customHeight="1" x14ac:dyDescent="0.3">
      <c r="A241" s="141">
        <v>225</v>
      </c>
      <c r="B241" s="141" t="s">
        <v>175</v>
      </c>
      <c r="C241" s="35">
        <f>SUM(D241:G241)</f>
        <v>0</v>
      </c>
      <c r="D241" s="142"/>
      <c r="E241" s="142"/>
      <c r="F241" s="142"/>
      <c r="G241" s="142"/>
      <c r="H241" s="143"/>
      <c r="I241" s="143"/>
      <c r="J241" s="142"/>
      <c r="K241" s="142"/>
      <c r="L241" s="142"/>
      <c r="M241" s="143"/>
      <c r="N241" s="144"/>
      <c r="O241" s="144"/>
      <c r="P241" s="144"/>
      <c r="Q241" s="143"/>
      <c r="R241" s="144"/>
      <c r="S241" s="144"/>
      <c r="T241" s="144"/>
      <c r="U241" s="143"/>
      <c r="V241" s="144"/>
      <c r="W241" s="144"/>
      <c r="X241" s="144"/>
      <c r="Y241" s="143"/>
      <c r="Z241" s="37"/>
      <c r="AA241" s="145"/>
    </row>
    <row r="242" spans="1:27" ht="12.75" customHeight="1" x14ac:dyDescent="0.3">
      <c r="A242" s="141">
        <v>226</v>
      </c>
      <c r="B242" s="141" t="s">
        <v>176</v>
      </c>
      <c r="C242" s="35">
        <f>SUM(D242:G242)</f>
        <v>0</v>
      </c>
      <c r="D242" s="142"/>
      <c r="E242" s="142"/>
      <c r="F242" s="142"/>
      <c r="G242" s="142"/>
      <c r="H242" s="143"/>
      <c r="I242" s="143"/>
      <c r="J242" s="142"/>
      <c r="K242" s="142"/>
      <c r="L242" s="142"/>
      <c r="M242" s="143"/>
      <c r="N242" s="144"/>
      <c r="O242" s="144"/>
      <c r="P242" s="144"/>
      <c r="Q242" s="143"/>
      <c r="R242" s="144"/>
      <c r="S242" s="144"/>
      <c r="T242" s="144"/>
      <c r="U242" s="143"/>
      <c r="V242" s="144"/>
      <c r="W242" s="144"/>
      <c r="X242" s="144"/>
      <c r="Y242" s="143"/>
      <c r="Z242" s="37"/>
      <c r="AA242" s="145"/>
    </row>
    <row r="243" spans="1:27" ht="12.75" customHeight="1" x14ac:dyDescent="0.3">
      <c r="A243" s="141">
        <v>290</v>
      </c>
      <c r="B243" s="141" t="s">
        <v>180</v>
      </c>
      <c r="C243" s="35">
        <f>SUM(D243:G243)</f>
        <v>0</v>
      </c>
      <c r="D243" s="142"/>
      <c r="E243" s="142"/>
      <c r="F243" s="142"/>
      <c r="G243" s="142"/>
      <c r="H243" s="143"/>
      <c r="I243" s="143"/>
      <c r="J243" s="142"/>
      <c r="K243" s="142"/>
      <c r="L243" s="142"/>
      <c r="M243" s="143"/>
      <c r="N243" s="144"/>
      <c r="O243" s="144"/>
      <c r="P243" s="144"/>
      <c r="Q243" s="143"/>
      <c r="R243" s="144"/>
      <c r="S243" s="144"/>
      <c r="T243" s="144"/>
      <c r="U243" s="143"/>
      <c r="V243" s="144"/>
      <c r="W243" s="144"/>
      <c r="X243" s="144"/>
      <c r="Y243" s="143"/>
      <c r="Z243" s="37"/>
      <c r="AA243" s="145"/>
    </row>
    <row r="244" spans="1:27" x14ac:dyDescent="0.3">
      <c r="A244" s="141">
        <v>310</v>
      </c>
      <c r="B244" s="141" t="s">
        <v>177</v>
      </c>
      <c r="C244" s="35">
        <f>SUM(D244:G244)</f>
        <v>0</v>
      </c>
      <c r="D244" s="142"/>
      <c r="E244" s="142"/>
      <c r="F244" s="142"/>
      <c r="G244" s="142"/>
      <c r="H244" s="143"/>
      <c r="I244" s="143"/>
      <c r="J244" s="142"/>
      <c r="K244" s="142"/>
      <c r="L244" s="142"/>
      <c r="M244" s="143"/>
      <c r="N244" s="144"/>
      <c r="O244" s="144"/>
      <c r="P244" s="144"/>
      <c r="Q244" s="143"/>
      <c r="R244" s="144"/>
      <c r="S244" s="144"/>
      <c r="T244" s="144"/>
      <c r="U244" s="143"/>
      <c r="V244" s="144"/>
      <c r="W244" s="144"/>
      <c r="X244" s="144"/>
      <c r="Y244" s="143"/>
      <c r="Z244" s="37"/>
    </row>
    <row r="245" spans="1:27" x14ac:dyDescent="0.3">
      <c r="A245" s="141">
        <v>340</v>
      </c>
      <c r="B245" s="141" t="s">
        <v>178</v>
      </c>
      <c r="C245" s="35">
        <f>SUM(D245:G245)</f>
        <v>0</v>
      </c>
      <c r="D245" s="142"/>
      <c r="E245" s="142"/>
      <c r="F245" s="142"/>
      <c r="G245" s="142"/>
      <c r="H245" s="143"/>
      <c r="I245" s="143"/>
      <c r="J245" s="142"/>
      <c r="K245" s="142"/>
      <c r="L245" s="142"/>
      <c r="M245" s="143"/>
      <c r="N245" s="144"/>
      <c r="O245" s="144"/>
      <c r="P245" s="144"/>
      <c r="Q245" s="143"/>
      <c r="R245" s="144"/>
      <c r="S245" s="144"/>
      <c r="T245" s="144"/>
      <c r="U245" s="143"/>
      <c r="V245" s="144"/>
      <c r="W245" s="144"/>
      <c r="X245" s="144"/>
      <c r="Y245" s="143"/>
      <c r="Z245" s="37"/>
    </row>
    <row r="246" spans="1:27" x14ac:dyDescent="0.3">
      <c r="A246" s="141"/>
      <c r="B246" s="141"/>
      <c r="C246" s="143"/>
      <c r="D246" s="142"/>
      <c r="E246" s="142"/>
      <c r="F246" s="142"/>
      <c r="G246" s="142"/>
      <c r="H246" s="143"/>
      <c r="I246" s="143"/>
      <c r="J246" s="142"/>
      <c r="K246" s="142"/>
      <c r="L246" s="142"/>
      <c r="M246" s="143"/>
      <c r="N246" s="144"/>
      <c r="O246" s="144"/>
      <c r="P246" s="144"/>
      <c r="Q246" s="143"/>
      <c r="R246" s="144"/>
      <c r="S246" s="144"/>
      <c r="T246" s="144"/>
      <c r="U246" s="143"/>
      <c r="V246" s="144"/>
      <c r="W246" s="144"/>
      <c r="X246" s="144"/>
      <c r="Y246" s="143"/>
      <c r="Z246" s="37"/>
    </row>
    <row r="247" spans="1:27" x14ac:dyDescent="0.3">
      <c r="A247" s="146"/>
      <c r="B247" s="147" t="s">
        <v>173</v>
      </c>
      <c r="C247" s="148">
        <f>SUM(C241:C245)</f>
        <v>0</v>
      </c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37"/>
    </row>
    <row r="248" spans="1:27" x14ac:dyDescent="0.3">
      <c r="Z248" s="37"/>
    </row>
    <row r="249" spans="1:27" s="137" customFormat="1" x14ac:dyDescent="0.3">
      <c r="A249" s="151"/>
      <c r="B249" s="151" t="s">
        <v>181</v>
      </c>
      <c r="C249" s="152">
        <f>C171+C180+C227+C237+C247</f>
        <v>0</v>
      </c>
      <c r="D249" s="161"/>
      <c r="E249" s="161"/>
      <c r="F249" s="161"/>
      <c r="G249" s="161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37"/>
    </row>
    <row r="250" spans="1:27" x14ac:dyDescent="0.3">
      <c r="Z250" s="55"/>
    </row>
    <row r="251" spans="1:27" x14ac:dyDescent="0.3">
      <c r="Z251" s="55"/>
    </row>
    <row r="252" spans="1:27" x14ac:dyDescent="0.3">
      <c r="Z252" s="55"/>
    </row>
    <row r="253" spans="1:27" x14ac:dyDescent="0.3">
      <c r="Z253" s="55"/>
    </row>
    <row r="254" spans="1:27" x14ac:dyDescent="0.3">
      <c r="Z254" s="55"/>
    </row>
    <row r="255" spans="1:27" x14ac:dyDescent="0.3">
      <c r="Z255" s="55"/>
    </row>
    <row r="256" spans="1:27" x14ac:dyDescent="0.3">
      <c r="C256" s="55">
        <v>1</v>
      </c>
      <c r="Z256" s="55"/>
    </row>
    <row r="260" spans="2:10" x14ac:dyDescent="0.25">
      <c r="B260" s="163" t="s">
        <v>182</v>
      </c>
      <c r="C260" s="162">
        <v>5750055</v>
      </c>
      <c r="D260" s="162">
        <v>1180549</v>
      </c>
      <c r="E260" s="162">
        <v>1680554</v>
      </c>
      <c r="F260" s="162">
        <v>1529578</v>
      </c>
      <c r="G260" s="162">
        <v>1359374</v>
      </c>
      <c r="J260" s="169">
        <v>359424</v>
      </c>
    </row>
    <row r="261" spans="2:10" x14ac:dyDescent="0.3">
      <c r="B261" s="163" t="s">
        <v>183</v>
      </c>
      <c r="C261" s="164">
        <f>C260-C171</f>
        <v>5750055</v>
      </c>
      <c r="D261" s="164">
        <f>D260-D171</f>
        <v>1180549</v>
      </c>
      <c r="E261" s="164">
        <f>E260-E171</f>
        <v>1680554</v>
      </c>
      <c r="F261" s="164">
        <f>F260-F171</f>
        <v>1529578</v>
      </c>
      <c r="G261" s="164">
        <f>G260-G171</f>
        <v>1359374</v>
      </c>
      <c r="J261" s="70">
        <f>J260-J171</f>
        <v>359424</v>
      </c>
    </row>
  </sheetData>
  <customSheetViews>
    <customSheetView guid="{5E769832-F1E7-4F5A-9F16-E42CE6DD36B7}" scale="91" state="hidden">
      <pane xSplit="3" ySplit="2" topLeftCell="T3" activePane="bottomRight" state="frozen"/>
      <selection pane="bottomRight" activeCell="B2" sqref="B1:AA65536"/>
      <pageMargins left="0.7" right="0.7" top="0.75" bottom="0.75" header="0.3" footer="0.3"/>
    </customSheetView>
    <customSheetView guid="{C6B70E75-E453-4B18-84E7-4C1DFBB93EEA}" scale="91" state="hidden">
      <pane xSplit="3" ySplit="2" topLeftCell="T3" activePane="bottomRight" state="frozen"/>
      <selection pane="bottomRight" activeCell="B2" sqref="B1:AA65536"/>
      <pageMargins left="0.7" right="0.7" top="0.75" bottom="0.75" header="0.3" footer="0.3"/>
    </customSheetView>
  </customSheetViews>
  <mergeCells count="12">
    <mergeCell ref="A227:B227"/>
    <mergeCell ref="A1:C1"/>
    <mergeCell ref="D1:I1"/>
    <mergeCell ref="A50:A61"/>
    <mergeCell ref="A87:A93"/>
    <mergeCell ref="A137:A144"/>
    <mergeCell ref="A187:B187"/>
    <mergeCell ref="J1:Y1"/>
    <mergeCell ref="A14:A28"/>
    <mergeCell ref="A43:A46"/>
    <mergeCell ref="A48:A49"/>
    <mergeCell ref="A191:A193"/>
  </mergeCells>
  <phoneticPr fontId="0" type="noConversion"/>
  <pageMargins left="0.7" right="0.7" top="0.75" bottom="0.75" header="0.3" footer="0.3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9"/>
  <sheetViews>
    <sheetView tabSelected="1" zoomScaleNormal="100" workbookViewId="0">
      <selection activeCell="D13" sqref="D13"/>
    </sheetView>
  </sheetViews>
  <sheetFormatPr defaultColWidth="9.109375" defaultRowHeight="13.8" x14ac:dyDescent="0.25"/>
  <cols>
    <col min="1" max="1" width="13.109375" style="235" customWidth="1"/>
    <col min="2" max="2" width="12.5546875" style="235" customWidth="1"/>
    <col min="3" max="3" width="17.33203125" style="235" customWidth="1"/>
    <col min="4" max="8" width="9.109375" style="235" customWidth="1"/>
    <col min="9" max="9" width="16.88671875" style="235" customWidth="1"/>
    <col min="10" max="10" width="9.109375" style="235" customWidth="1"/>
    <col min="11" max="11" width="13.109375" style="235" customWidth="1"/>
    <col min="12" max="12" width="9.109375" style="235" customWidth="1"/>
    <col min="13" max="13" width="12.6640625" style="235" customWidth="1"/>
    <col min="14" max="14" width="12.109375" style="235" customWidth="1"/>
    <col min="15" max="15" width="9.109375" style="235" customWidth="1"/>
    <col min="16" max="16384" width="9.109375" style="235"/>
  </cols>
  <sheetData>
    <row r="2" spans="1:23" x14ac:dyDescent="0.25">
      <c r="B2" s="235" t="s">
        <v>509</v>
      </c>
      <c r="K2" s="235" t="s">
        <v>510</v>
      </c>
    </row>
    <row r="3" spans="1:23" x14ac:dyDescent="0.25"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</row>
    <row r="4" spans="1:23" x14ac:dyDescent="0.25"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</row>
    <row r="5" spans="1:23" x14ac:dyDescent="0.25">
      <c r="A5" s="420" t="s">
        <v>511</v>
      </c>
      <c r="B5" s="420"/>
      <c r="C5" s="420"/>
      <c r="I5" s="242" t="s">
        <v>221</v>
      </c>
      <c r="J5" s="423" t="s">
        <v>209</v>
      </c>
      <c r="K5" s="423"/>
      <c r="L5" s="423"/>
      <c r="M5" s="423"/>
      <c r="N5" s="243"/>
    </row>
    <row r="6" spans="1:23" x14ac:dyDescent="0.25">
      <c r="A6" s="421" t="s">
        <v>512</v>
      </c>
      <c r="B6" s="421"/>
      <c r="C6" s="421"/>
      <c r="I6" s="421" t="s">
        <v>512</v>
      </c>
      <c r="J6" s="421"/>
      <c r="K6" s="421"/>
      <c r="L6" s="421"/>
      <c r="M6" s="421"/>
      <c r="N6" s="244"/>
    </row>
    <row r="7" spans="1:23" x14ac:dyDescent="0.25">
      <c r="N7" s="245"/>
    </row>
    <row r="9" spans="1:23" x14ac:dyDescent="0.25">
      <c r="A9" s="237"/>
      <c r="C9" s="252" t="s">
        <v>533</v>
      </c>
      <c r="I9" s="237"/>
      <c r="K9" s="424" t="s">
        <v>532</v>
      </c>
      <c r="L9" s="424"/>
      <c r="M9" s="424"/>
    </row>
    <row r="10" spans="1:23" x14ac:dyDescent="0.25">
      <c r="A10" s="240" t="s">
        <v>482</v>
      </c>
      <c r="C10" s="241" t="s">
        <v>483</v>
      </c>
      <c r="I10" s="240" t="s">
        <v>482</v>
      </c>
      <c r="J10" s="238"/>
      <c r="K10" s="421" t="s">
        <v>483</v>
      </c>
      <c r="L10" s="421"/>
      <c r="M10" s="421"/>
      <c r="N10" s="239"/>
      <c r="O10" s="239"/>
      <c r="P10" s="236"/>
    </row>
    <row r="11" spans="1:23" x14ac:dyDescent="0.25">
      <c r="A11" s="422" t="s">
        <v>513</v>
      </c>
      <c r="B11" s="422"/>
      <c r="C11" s="422"/>
      <c r="I11" s="422" t="s">
        <v>514</v>
      </c>
      <c r="J11" s="422"/>
      <c r="K11" s="422"/>
      <c r="L11" s="239"/>
      <c r="M11" s="239"/>
      <c r="N11" s="239"/>
      <c r="O11" s="239"/>
      <c r="P11" s="236"/>
    </row>
    <row r="20" spans="1:13" x14ac:dyDescent="0.25">
      <c r="D20" s="418" t="s">
        <v>515</v>
      </c>
      <c r="E20" s="418"/>
      <c r="F20" s="418"/>
      <c r="G20" s="418"/>
      <c r="H20" s="418"/>
      <c r="I20" s="418"/>
    </row>
    <row r="21" spans="1:13" x14ac:dyDescent="0.25">
      <c r="D21" s="418" t="s">
        <v>516</v>
      </c>
      <c r="E21" s="418"/>
      <c r="F21" s="418"/>
      <c r="G21" s="418"/>
      <c r="H21" s="418"/>
      <c r="I21" s="418"/>
      <c r="M21" s="246" t="s">
        <v>517</v>
      </c>
    </row>
    <row r="22" spans="1:13" x14ac:dyDescent="0.25">
      <c r="L22" s="251" t="s">
        <v>518</v>
      </c>
      <c r="M22" s="247" t="s">
        <v>519</v>
      </c>
    </row>
    <row r="23" spans="1:13" x14ac:dyDescent="0.25">
      <c r="D23" s="251" t="s">
        <v>520</v>
      </c>
      <c r="E23" s="419" t="s">
        <v>519</v>
      </c>
      <c r="F23" s="419"/>
      <c r="G23" s="419"/>
      <c r="H23" s="419"/>
      <c r="K23" s="415" t="s">
        <v>521</v>
      </c>
      <c r="L23" s="415"/>
      <c r="M23" s="248">
        <v>63200002</v>
      </c>
    </row>
    <row r="24" spans="1:13" x14ac:dyDescent="0.25">
      <c r="A24" s="235" t="s">
        <v>522</v>
      </c>
      <c r="K24" s="415" t="s">
        <v>523</v>
      </c>
      <c r="L24" s="415"/>
      <c r="M24" s="248" t="s">
        <v>524</v>
      </c>
    </row>
    <row r="25" spans="1:13" ht="16.5" customHeight="1" x14ac:dyDescent="0.25">
      <c r="A25" s="235" t="s">
        <v>525</v>
      </c>
      <c r="D25" s="417" t="s">
        <v>526</v>
      </c>
      <c r="E25" s="417"/>
      <c r="F25" s="417"/>
      <c r="G25" s="417"/>
      <c r="H25" s="417"/>
      <c r="I25" s="417"/>
      <c r="J25" s="417"/>
      <c r="K25" s="415" t="s">
        <v>521</v>
      </c>
      <c r="L25" s="415"/>
      <c r="M25" s="384" t="s">
        <v>221</v>
      </c>
    </row>
    <row r="26" spans="1:13" ht="18" customHeight="1" x14ac:dyDescent="0.25">
      <c r="L26" s="251" t="s">
        <v>527</v>
      </c>
      <c r="M26" s="384" t="s">
        <v>221</v>
      </c>
    </row>
    <row r="27" spans="1:13" ht="16.5" customHeight="1" x14ac:dyDescent="0.25">
      <c r="A27" s="235" t="s">
        <v>528</v>
      </c>
      <c r="B27" s="416" t="s">
        <v>209</v>
      </c>
      <c r="C27" s="416"/>
      <c r="D27" s="416"/>
      <c r="E27" s="416"/>
      <c r="F27" s="416"/>
      <c r="G27" s="416"/>
      <c r="H27" s="416"/>
      <c r="I27" s="416"/>
      <c r="J27" s="416"/>
      <c r="L27" s="251" t="s">
        <v>529</v>
      </c>
      <c r="M27" s="384" t="s">
        <v>221</v>
      </c>
    </row>
    <row r="28" spans="1:13" x14ac:dyDescent="0.25">
      <c r="A28" s="235" t="s">
        <v>530</v>
      </c>
      <c r="K28" s="415" t="s">
        <v>531</v>
      </c>
      <c r="L28" s="415"/>
      <c r="M28" s="249">
        <v>383</v>
      </c>
    </row>
    <row r="29" spans="1:13" x14ac:dyDescent="0.25">
      <c r="M29" s="250"/>
    </row>
  </sheetData>
  <mergeCells count="17">
    <mergeCell ref="A5:C5"/>
    <mergeCell ref="A6:C6"/>
    <mergeCell ref="A11:C11"/>
    <mergeCell ref="K10:M10"/>
    <mergeCell ref="I11:K11"/>
    <mergeCell ref="I6:M6"/>
    <mergeCell ref="J5:M5"/>
    <mergeCell ref="K9:M9"/>
    <mergeCell ref="K28:L28"/>
    <mergeCell ref="B27:J27"/>
    <mergeCell ref="D25:J25"/>
    <mergeCell ref="D20:I20"/>
    <mergeCell ref="D21:I21"/>
    <mergeCell ref="K23:L23"/>
    <mergeCell ref="K24:L24"/>
    <mergeCell ref="K25:L25"/>
    <mergeCell ref="E23:H23"/>
  </mergeCells>
  <pageMargins left="0.7" right="0.7" top="0.75" bottom="0.75" header="0.3" footer="0.3"/>
  <pageSetup scale="80" orientation="landscape"/>
  <headerFooter>
    <oddFooter>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5"/>
  <sheetViews>
    <sheetView workbookViewId="0">
      <selection activeCell="T9" sqref="T9"/>
    </sheetView>
  </sheetViews>
  <sheetFormatPr defaultColWidth="9.109375" defaultRowHeight="12" x14ac:dyDescent="0.25"/>
  <cols>
    <col min="1" max="1" width="1.33203125" style="265" customWidth="1"/>
    <col min="2" max="2" width="35.6640625" style="282" customWidth="1"/>
    <col min="3" max="3" width="6.6640625" style="265" customWidth="1"/>
    <col min="4" max="4" width="5.6640625" style="265" customWidth="1"/>
    <col min="5" max="5" width="8.6640625" style="265" customWidth="1"/>
    <col min="6" max="6" width="6.6640625" style="265" customWidth="1"/>
    <col min="7" max="8" width="3.33203125" style="265" customWidth="1"/>
    <col min="9" max="9" width="6.6640625" style="265" customWidth="1"/>
    <col min="10" max="11" width="3.33203125" style="265" customWidth="1"/>
    <col min="12" max="12" width="6.6640625" style="265" customWidth="1"/>
    <col min="13" max="14" width="3.33203125" style="265" customWidth="1"/>
    <col min="15" max="15" width="6.6640625" style="265" customWidth="1"/>
    <col min="16" max="17" width="3.33203125" style="265" customWidth="1"/>
    <col min="18" max="18" width="1.5546875" style="265" customWidth="1"/>
    <col min="19" max="19" width="9.109375" style="265" customWidth="1"/>
    <col min="20" max="16384" width="9.109375" style="265"/>
  </cols>
  <sheetData>
    <row r="1" spans="1:17" s="266" customFormat="1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1:17" x14ac:dyDescent="0.25">
      <c r="B2" s="437" t="s">
        <v>496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17" x14ac:dyDescent="0.25">
      <c r="B3" s="267"/>
      <c r="C3" s="267"/>
      <c r="D3" s="267"/>
      <c r="E3" s="267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</row>
    <row r="4" spans="1:17" ht="12" customHeight="1" x14ac:dyDescent="0.25">
      <c r="A4" s="269"/>
      <c r="B4" s="456" t="s">
        <v>210</v>
      </c>
      <c r="C4" s="459" t="s">
        <v>211</v>
      </c>
      <c r="D4" s="456" t="s">
        <v>212</v>
      </c>
      <c r="E4" s="456" t="s">
        <v>213</v>
      </c>
      <c r="F4" s="444" t="s">
        <v>497</v>
      </c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6"/>
    </row>
    <row r="5" spans="1:17" ht="12" customHeight="1" x14ac:dyDescent="0.25">
      <c r="A5" s="269"/>
      <c r="B5" s="457"/>
      <c r="C5" s="460"/>
      <c r="D5" s="457"/>
      <c r="E5" s="457"/>
      <c r="F5" s="270" t="s">
        <v>498</v>
      </c>
      <c r="G5" s="271">
        <v>23</v>
      </c>
      <c r="H5" s="272" t="s">
        <v>499</v>
      </c>
      <c r="I5" s="270" t="s">
        <v>498</v>
      </c>
      <c r="J5" s="271">
        <v>24</v>
      </c>
      <c r="K5" s="272" t="s">
        <v>499</v>
      </c>
      <c r="L5" s="270" t="s">
        <v>498</v>
      </c>
      <c r="M5" s="271">
        <v>25</v>
      </c>
      <c r="N5" s="272" t="s">
        <v>499</v>
      </c>
      <c r="O5" s="447" t="s">
        <v>500</v>
      </c>
      <c r="P5" s="448"/>
      <c r="Q5" s="449"/>
    </row>
    <row r="6" spans="1:17" x14ac:dyDescent="0.25">
      <c r="A6" s="269"/>
      <c r="B6" s="457"/>
      <c r="C6" s="460"/>
      <c r="D6" s="457"/>
      <c r="E6" s="457"/>
      <c r="F6" s="438" t="s">
        <v>501</v>
      </c>
      <c r="G6" s="439"/>
      <c r="H6" s="440"/>
      <c r="I6" s="438" t="s">
        <v>502</v>
      </c>
      <c r="J6" s="439"/>
      <c r="K6" s="440"/>
      <c r="L6" s="438" t="s">
        <v>503</v>
      </c>
      <c r="M6" s="439"/>
      <c r="N6" s="440"/>
      <c r="O6" s="450"/>
      <c r="P6" s="451"/>
      <c r="Q6" s="452"/>
    </row>
    <row r="7" spans="1:17" x14ac:dyDescent="0.25">
      <c r="A7" s="269"/>
      <c r="B7" s="457"/>
      <c r="C7" s="460"/>
      <c r="D7" s="457"/>
      <c r="E7" s="457"/>
      <c r="F7" s="438" t="s">
        <v>504</v>
      </c>
      <c r="G7" s="439"/>
      <c r="H7" s="440"/>
      <c r="I7" s="438" t="s">
        <v>505</v>
      </c>
      <c r="J7" s="439"/>
      <c r="K7" s="440"/>
      <c r="L7" s="438" t="s">
        <v>505</v>
      </c>
      <c r="M7" s="439"/>
      <c r="N7" s="440"/>
      <c r="O7" s="450"/>
      <c r="P7" s="451"/>
      <c r="Q7" s="452"/>
    </row>
    <row r="8" spans="1:17" x14ac:dyDescent="0.25">
      <c r="A8" s="269"/>
      <c r="B8" s="458"/>
      <c r="C8" s="461"/>
      <c r="D8" s="458"/>
      <c r="E8" s="458"/>
      <c r="F8" s="441" t="s">
        <v>506</v>
      </c>
      <c r="G8" s="442"/>
      <c r="H8" s="443"/>
      <c r="I8" s="441" t="s">
        <v>507</v>
      </c>
      <c r="J8" s="442"/>
      <c r="K8" s="443"/>
      <c r="L8" s="441" t="s">
        <v>507</v>
      </c>
      <c r="M8" s="442"/>
      <c r="N8" s="443"/>
      <c r="O8" s="453"/>
      <c r="P8" s="454"/>
      <c r="Q8" s="455"/>
    </row>
    <row r="9" spans="1:17" x14ac:dyDescent="0.25">
      <c r="A9" s="269"/>
      <c r="B9" s="273">
        <v>1</v>
      </c>
      <c r="C9" s="263" t="s">
        <v>222</v>
      </c>
      <c r="D9" s="273">
        <v>3</v>
      </c>
      <c r="E9" s="273">
        <v>4</v>
      </c>
      <c r="F9" s="428">
        <v>5</v>
      </c>
      <c r="G9" s="429"/>
      <c r="H9" s="430"/>
      <c r="I9" s="428">
        <v>6</v>
      </c>
      <c r="J9" s="429"/>
      <c r="K9" s="430"/>
      <c r="L9" s="428">
        <v>7</v>
      </c>
      <c r="M9" s="429"/>
      <c r="N9" s="430"/>
      <c r="O9" s="428">
        <v>8</v>
      </c>
      <c r="P9" s="429"/>
      <c r="Q9" s="430"/>
    </row>
    <row r="10" spans="1:17" ht="24" customHeight="1" x14ac:dyDescent="0.25">
      <c r="A10" s="269"/>
      <c r="B10" s="253" t="s">
        <v>232</v>
      </c>
      <c r="C10" s="263" t="s">
        <v>233</v>
      </c>
      <c r="D10" s="273" t="s">
        <v>234</v>
      </c>
      <c r="E10" s="273" t="s">
        <v>234</v>
      </c>
      <c r="F10" s="425">
        <v>2892043.39</v>
      </c>
      <c r="G10" s="426"/>
      <c r="H10" s="427"/>
      <c r="I10" s="425">
        <v>0</v>
      </c>
      <c r="J10" s="426"/>
      <c r="K10" s="427"/>
      <c r="L10" s="425">
        <v>0</v>
      </c>
      <c r="M10" s="426"/>
      <c r="N10" s="427"/>
      <c r="O10" s="425">
        <v>0</v>
      </c>
      <c r="P10" s="426"/>
      <c r="Q10" s="427"/>
    </row>
    <row r="11" spans="1:17" s="275" customFormat="1" ht="24" customHeight="1" x14ac:dyDescent="0.3">
      <c r="A11" s="269"/>
      <c r="B11" s="253" t="s">
        <v>235</v>
      </c>
      <c r="C11" s="255" t="s">
        <v>236</v>
      </c>
      <c r="D11" s="273" t="s">
        <v>234</v>
      </c>
      <c r="E11" s="273" t="s">
        <v>234</v>
      </c>
      <c r="F11" s="425">
        <v>0</v>
      </c>
      <c r="G11" s="426"/>
      <c r="H11" s="427"/>
      <c r="I11" s="425">
        <v>0</v>
      </c>
      <c r="J11" s="426"/>
      <c r="K11" s="427"/>
      <c r="L11" s="425">
        <v>0</v>
      </c>
      <c r="M11" s="426"/>
      <c r="N11" s="427"/>
      <c r="O11" s="425">
        <v>0</v>
      </c>
      <c r="P11" s="426"/>
      <c r="Q11" s="427"/>
    </row>
    <row r="12" spans="1:17" ht="12" customHeight="1" x14ac:dyDescent="0.25">
      <c r="A12" s="269"/>
      <c r="B12" s="306" t="s">
        <v>237</v>
      </c>
      <c r="C12" s="307" t="s">
        <v>238</v>
      </c>
      <c r="D12" s="469" t="s">
        <v>234</v>
      </c>
      <c r="E12" s="470"/>
      <c r="F12" s="434">
        <v>37003016</v>
      </c>
      <c r="G12" s="435"/>
      <c r="H12" s="436"/>
      <c r="I12" s="434">
        <v>37048016</v>
      </c>
      <c r="J12" s="435"/>
      <c r="K12" s="436"/>
      <c r="L12" s="434">
        <v>37048016</v>
      </c>
      <c r="M12" s="435"/>
      <c r="N12" s="436"/>
      <c r="O12" s="434">
        <v>0</v>
      </c>
      <c r="P12" s="435"/>
      <c r="Q12" s="436"/>
    </row>
    <row r="13" spans="1:17" ht="24" customHeight="1" x14ac:dyDescent="0.25">
      <c r="A13" s="269"/>
      <c r="B13" s="330" t="s">
        <v>239</v>
      </c>
      <c r="C13" s="313" t="s">
        <v>240</v>
      </c>
      <c r="D13" s="329">
        <v>120</v>
      </c>
      <c r="E13" s="329"/>
      <c r="F13" s="431">
        <v>0</v>
      </c>
      <c r="G13" s="432"/>
      <c r="H13" s="433"/>
      <c r="I13" s="431">
        <v>0</v>
      </c>
      <c r="J13" s="432"/>
      <c r="K13" s="433"/>
      <c r="L13" s="431">
        <v>0</v>
      </c>
      <c r="M13" s="432"/>
      <c r="N13" s="433"/>
      <c r="O13" s="431">
        <v>0</v>
      </c>
      <c r="P13" s="432"/>
      <c r="Q13" s="433"/>
    </row>
    <row r="14" spans="1:17" x14ac:dyDescent="0.25">
      <c r="A14" s="269"/>
      <c r="B14" s="274" t="s">
        <v>37</v>
      </c>
      <c r="C14" s="255"/>
      <c r="D14" s="428"/>
      <c r="E14" s="430"/>
      <c r="F14" s="425"/>
      <c r="G14" s="426"/>
      <c r="H14" s="427"/>
      <c r="I14" s="425"/>
      <c r="J14" s="426"/>
      <c r="K14" s="427"/>
      <c r="L14" s="425"/>
      <c r="M14" s="426"/>
      <c r="N14" s="427"/>
      <c r="O14" s="425"/>
      <c r="P14" s="426"/>
      <c r="Q14" s="427"/>
    </row>
    <row r="15" spans="1:17" ht="12" customHeight="1" x14ac:dyDescent="0.25">
      <c r="A15" s="269"/>
      <c r="B15" s="274" t="s">
        <v>241</v>
      </c>
      <c r="C15" s="255" t="s">
        <v>242</v>
      </c>
      <c r="D15" s="256"/>
      <c r="E15" s="256">
        <v>121</v>
      </c>
      <c r="F15" s="425">
        <v>0</v>
      </c>
      <c r="G15" s="426"/>
      <c r="H15" s="427"/>
      <c r="I15" s="425">
        <v>0</v>
      </c>
      <c r="J15" s="426"/>
      <c r="K15" s="427"/>
      <c r="L15" s="425">
        <v>0</v>
      </c>
      <c r="M15" s="426"/>
      <c r="N15" s="427"/>
      <c r="O15" s="425">
        <v>0</v>
      </c>
      <c r="P15" s="426"/>
      <c r="Q15" s="427"/>
    </row>
    <row r="16" spans="1:17" ht="12" customHeight="1" x14ac:dyDescent="0.25">
      <c r="A16" s="269"/>
      <c r="B16" s="274" t="s">
        <v>243</v>
      </c>
      <c r="C16" s="255" t="s">
        <v>244</v>
      </c>
      <c r="D16" s="256"/>
      <c r="E16" s="256">
        <v>122</v>
      </c>
      <c r="F16" s="425">
        <v>0</v>
      </c>
      <c r="G16" s="426"/>
      <c r="H16" s="427"/>
      <c r="I16" s="425">
        <v>0</v>
      </c>
      <c r="J16" s="426"/>
      <c r="K16" s="427"/>
      <c r="L16" s="425">
        <v>0</v>
      </c>
      <c r="M16" s="426"/>
      <c r="N16" s="427"/>
      <c r="O16" s="425">
        <v>0</v>
      </c>
      <c r="P16" s="426"/>
      <c r="Q16" s="427"/>
    </row>
    <row r="17" spans="1:17" ht="12" customHeight="1" x14ac:dyDescent="0.25">
      <c r="A17" s="269"/>
      <c r="B17" s="274" t="s">
        <v>245</v>
      </c>
      <c r="C17" s="255" t="s">
        <v>246</v>
      </c>
      <c r="D17" s="372"/>
      <c r="E17" s="372">
        <v>121</v>
      </c>
      <c r="F17" s="425">
        <v>0</v>
      </c>
      <c r="G17" s="426"/>
      <c r="H17" s="427"/>
      <c r="I17" s="425">
        <v>0</v>
      </c>
      <c r="J17" s="426"/>
      <c r="K17" s="427"/>
      <c r="L17" s="425">
        <v>0</v>
      </c>
      <c r="M17" s="426"/>
      <c r="N17" s="427"/>
      <c r="O17" s="425">
        <v>0</v>
      </c>
      <c r="P17" s="426"/>
      <c r="Q17" s="427"/>
    </row>
    <row r="18" spans="1:17" ht="12" customHeight="1" x14ac:dyDescent="0.25">
      <c r="A18" s="269"/>
      <c r="B18" s="274" t="s">
        <v>245</v>
      </c>
      <c r="C18" s="255" t="s">
        <v>247</v>
      </c>
      <c r="D18" s="256"/>
      <c r="E18" s="256">
        <v>129</v>
      </c>
      <c r="F18" s="425">
        <v>0</v>
      </c>
      <c r="G18" s="426"/>
      <c r="H18" s="427"/>
      <c r="I18" s="425">
        <v>0</v>
      </c>
      <c r="J18" s="426"/>
      <c r="K18" s="427"/>
      <c r="L18" s="425">
        <v>0</v>
      </c>
      <c r="M18" s="426"/>
      <c r="N18" s="427"/>
      <c r="O18" s="425">
        <v>0</v>
      </c>
      <c r="P18" s="426"/>
      <c r="Q18" s="427"/>
    </row>
    <row r="19" spans="1:17" ht="36" customHeight="1" x14ac:dyDescent="0.25">
      <c r="A19" s="269"/>
      <c r="B19" s="330" t="s">
        <v>248</v>
      </c>
      <c r="C19" s="313" t="s">
        <v>249</v>
      </c>
      <c r="D19" s="329">
        <v>130</v>
      </c>
      <c r="E19" s="329"/>
      <c r="F19" s="431">
        <v>37003016</v>
      </c>
      <c r="G19" s="432"/>
      <c r="H19" s="433"/>
      <c r="I19" s="431">
        <v>37048016</v>
      </c>
      <c r="J19" s="432"/>
      <c r="K19" s="433"/>
      <c r="L19" s="431">
        <v>37048016</v>
      </c>
      <c r="M19" s="432"/>
      <c r="N19" s="433"/>
      <c r="O19" s="431">
        <v>0</v>
      </c>
      <c r="P19" s="432"/>
      <c r="Q19" s="433"/>
    </row>
    <row r="20" spans="1:17" ht="36" customHeight="1" x14ac:dyDescent="0.25">
      <c r="A20" s="269"/>
      <c r="B20" s="274" t="s">
        <v>250</v>
      </c>
      <c r="C20" s="255" t="s">
        <v>251</v>
      </c>
      <c r="D20" s="273"/>
      <c r="E20" s="273">
        <v>131</v>
      </c>
      <c r="F20" s="425">
        <v>31714900</v>
      </c>
      <c r="G20" s="426"/>
      <c r="H20" s="427"/>
      <c r="I20" s="425">
        <v>31759900</v>
      </c>
      <c r="J20" s="426"/>
      <c r="K20" s="427"/>
      <c r="L20" s="425">
        <v>31759900</v>
      </c>
      <c r="M20" s="426"/>
      <c r="N20" s="427"/>
      <c r="O20" s="425">
        <v>0</v>
      </c>
      <c r="P20" s="426"/>
      <c r="Q20" s="427"/>
    </row>
    <row r="21" spans="1:17" ht="12" customHeight="1" x14ac:dyDescent="0.25">
      <c r="A21" s="269"/>
      <c r="B21" s="274" t="s">
        <v>252</v>
      </c>
      <c r="C21" s="255" t="s">
        <v>253</v>
      </c>
      <c r="D21" s="273"/>
      <c r="E21" s="273">
        <v>131</v>
      </c>
      <c r="F21" s="425">
        <v>4688116</v>
      </c>
      <c r="G21" s="426"/>
      <c r="H21" s="427"/>
      <c r="I21" s="425">
        <v>4688116</v>
      </c>
      <c r="J21" s="426"/>
      <c r="K21" s="427"/>
      <c r="L21" s="425">
        <v>4688116</v>
      </c>
      <c r="M21" s="426"/>
      <c r="N21" s="427"/>
      <c r="O21" s="425">
        <v>0</v>
      </c>
      <c r="P21" s="426"/>
      <c r="Q21" s="427"/>
    </row>
    <row r="22" spans="1:17" ht="12" customHeight="1" x14ac:dyDescent="0.25">
      <c r="A22" s="269"/>
      <c r="B22" s="274" t="s">
        <v>254</v>
      </c>
      <c r="C22" s="255" t="s">
        <v>255</v>
      </c>
      <c r="D22" s="273"/>
      <c r="E22" s="256">
        <v>134</v>
      </c>
      <c r="F22" s="425">
        <v>0</v>
      </c>
      <c r="G22" s="426"/>
      <c r="H22" s="427"/>
      <c r="I22" s="425">
        <v>0</v>
      </c>
      <c r="J22" s="426"/>
      <c r="K22" s="427"/>
      <c r="L22" s="425">
        <v>0</v>
      </c>
      <c r="M22" s="426"/>
      <c r="N22" s="427"/>
      <c r="O22" s="425">
        <v>0</v>
      </c>
      <c r="P22" s="426"/>
      <c r="Q22" s="427"/>
    </row>
    <row r="23" spans="1:17" ht="12" customHeight="1" x14ac:dyDescent="0.25">
      <c r="A23" s="269"/>
      <c r="B23" s="274" t="s">
        <v>256</v>
      </c>
      <c r="C23" s="255" t="s">
        <v>257</v>
      </c>
      <c r="D23" s="273"/>
      <c r="E23" s="256">
        <v>135</v>
      </c>
      <c r="F23" s="425">
        <v>600000</v>
      </c>
      <c r="G23" s="426"/>
      <c r="H23" s="427"/>
      <c r="I23" s="425">
        <v>600000</v>
      </c>
      <c r="J23" s="426"/>
      <c r="K23" s="427"/>
      <c r="L23" s="425">
        <v>600000</v>
      </c>
      <c r="M23" s="426"/>
      <c r="N23" s="427"/>
      <c r="O23" s="425">
        <v>0</v>
      </c>
      <c r="P23" s="426"/>
      <c r="Q23" s="427"/>
    </row>
    <row r="24" spans="1:17" ht="24" customHeight="1" x14ac:dyDescent="0.25">
      <c r="A24" s="269"/>
      <c r="B24" s="274" t="s">
        <v>258</v>
      </c>
      <c r="C24" s="255" t="s">
        <v>259</v>
      </c>
      <c r="D24" s="256"/>
      <c r="E24" s="256">
        <v>136</v>
      </c>
      <c r="F24" s="425">
        <v>0</v>
      </c>
      <c r="G24" s="426"/>
      <c r="H24" s="427"/>
      <c r="I24" s="425">
        <v>0</v>
      </c>
      <c r="J24" s="426"/>
      <c r="K24" s="427"/>
      <c r="L24" s="425">
        <v>0</v>
      </c>
      <c r="M24" s="426"/>
      <c r="N24" s="427"/>
      <c r="O24" s="425">
        <v>0</v>
      </c>
      <c r="P24" s="426"/>
      <c r="Q24" s="427"/>
    </row>
    <row r="25" spans="1:17" ht="24" customHeight="1" x14ac:dyDescent="0.25">
      <c r="A25" s="269"/>
      <c r="B25" s="274" t="s">
        <v>260</v>
      </c>
      <c r="C25" s="255" t="s">
        <v>261</v>
      </c>
      <c r="D25" s="256"/>
      <c r="E25" s="256">
        <v>139</v>
      </c>
      <c r="F25" s="425">
        <v>0</v>
      </c>
      <c r="G25" s="426"/>
      <c r="H25" s="427"/>
      <c r="I25" s="425">
        <v>0</v>
      </c>
      <c r="J25" s="426"/>
      <c r="K25" s="427"/>
      <c r="L25" s="425">
        <v>0</v>
      </c>
      <c r="M25" s="426"/>
      <c r="N25" s="427"/>
      <c r="O25" s="425">
        <v>0</v>
      </c>
      <c r="P25" s="426"/>
      <c r="Q25" s="427"/>
    </row>
    <row r="26" spans="1:17" ht="24" customHeight="1" x14ac:dyDescent="0.25">
      <c r="A26" s="269"/>
      <c r="B26" s="330" t="s">
        <v>262</v>
      </c>
      <c r="C26" s="313" t="s">
        <v>263</v>
      </c>
      <c r="D26" s="328">
        <v>140</v>
      </c>
      <c r="E26" s="329"/>
      <c r="F26" s="431">
        <v>0</v>
      </c>
      <c r="G26" s="432"/>
      <c r="H26" s="433"/>
      <c r="I26" s="431">
        <v>0</v>
      </c>
      <c r="J26" s="432"/>
      <c r="K26" s="433"/>
      <c r="L26" s="431">
        <v>0</v>
      </c>
      <c r="M26" s="432"/>
      <c r="N26" s="433"/>
      <c r="O26" s="431">
        <v>0</v>
      </c>
      <c r="P26" s="432"/>
      <c r="Q26" s="433"/>
    </row>
    <row r="27" spans="1:17" ht="48" x14ac:dyDescent="0.25">
      <c r="A27" s="269"/>
      <c r="B27" s="274" t="s">
        <v>264</v>
      </c>
      <c r="C27" s="255" t="s">
        <v>265</v>
      </c>
      <c r="D27" s="256"/>
      <c r="E27" s="256">
        <v>141</v>
      </c>
      <c r="F27" s="425">
        <v>0</v>
      </c>
      <c r="G27" s="426"/>
      <c r="H27" s="427"/>
      <c r="I27" s="425">
        <v>0</v>
      </c>
      <c r="J27" s="426"/>
      <c r="K27" s="427"/>
      <c r="L27" s="425">
        <v>0</v>
      </c>
      <c r="M27" s="426"/>
      <c r="N27" s="427"/>
      <c r="O27" s="425">
        <v>0</v>
      </c>
      <c r="P27" s="426"/>
      <c r="Q27" s="427"/>
    </row>
    <row r="28" spans="1:17" ht="24" customHeight="1" x14ac:dyDescent="0.25">
      <c r="A28" s="269"/>
      <c r="B28" s="274" t="s">
        <v>266</v>
      </c>
      <c r="C28" s="255" t="s">
        <v>267</v>
      </c>
      <c r="D28" s="256"/>
      <c r="E28" s="256">
        <v>142</v>
      </c>
      <c r="F28" s="425">
        <v>0</v>
      </c>
      <c r="G28" s="426"/>
      <c r="H28" s="427"/>
      <c r="I28" s="425">
        <v>0</v>
      </c>
      <c r="J28" s="426"/>
      <c r="K28" s="427"/>
      <c r="L28" s="425">
        <v>0</v>
      </c>
      <c r="M28" s="426"/>
      <c r="N28" s="427"/>
      <c r="O28" s="425">
        <v>0</v>
      </c>
      <c r="P28" s="426"/>
      <c r="Q28" s="427"/>
    </row>
    <row r="29" spans="1:17" ht="12" customHeight="1" x14ac:dyDescent="0.25">
      <c r="A29" s="269"/>
      <c r="B29" s="274" t="s">
        <v>268</v>
      </c>
      <c r="C29" s="255" t="s">
        <v>269</v>
      </c>
      <c r="D29" s="256"/>
      <c r="E29" s="256">
        <v>143</v>
      </c>
      <c r="F29" s="425">
        <v>0</v>
      </c>
      <c r="G29" s="426"/>
      <c r="H29" s="427"/>
      <c r="I29" s="425">
        <v>0</v>
      </c>
      <c r="J29" s="426"/>
      <c r="K29" s="427"/>
      <c r="L29" s="425">
        <v>0</v>
      </c>
      <c r="M29" s="426"/>
      <c r="N29" s="427"/>
      <c r="O29" s="425">
        <v>0</v>
      </c>
      <c r="P29" s="426"/>
      <c r="Q29" s="427"/>
    </row>
    <row r="30" spans="1:17" ht="24" customHeight="1" x14ac:dyDescent="0.25">
      <c r="A30" s="269"/>
      <c r="B30" s="258" t="s">
        <v>270</v>
      </c>
      <c r="C30" s="259" t="s">
        <v>271</v>
      </c>
      <c r="D30" s="256"/>
      <c r="E30" s="260">
        <v>145</v>
      </c>
      <c r="F30" s="425">
        <v>0</v>
      </c>
      <c r="G30" s="426"/>
      <c r="H30" s="427"/>
      <c r="I30" s="425">
        <v>0</v>
      </c>
      <c r="J30" s="426"/>
      <c r="K30" s="427"/>
      <c r="L30" s="425">
        <v>0</v>
      </c>
      <c r="M30" s="426"/>
      <c r="N30" s="427"/>
      <c r="O30" s="425">
        <v>0</v>
      </c>
      <c r="P30" s="426"/>
      <c r="Q30" s="427"/>
    </row>
    <row r="31" spans="1:17" ht="12" customHeight="1" x14ac:dyDescent="0.25">
      <c r="A31" s="269"/>
      <c r="B31" s="330" t="s">
        <v>272</v>
      </c>
      <c r="C31" s="313" t="s">
        <v>273</v>
      </c>
      <c r="D31" s="329">
        <v>150</v>
      </c>
      <c r="E31" s="329"/>
      <c r="F31" s="431">
        <v>0</v>
      </c>
      <c r="G31" s="432"/>
      <c r="H31" s="433"/>
      <c r="I31" s="431">
        <v>0</v>
      </c>
      <c r="J31" s="432"/>
      <c r="K31" s="433"/>
      <c r="L31" s="431">
        <v>0</v>
      </c>
      <c r="M31" s="432"/>
      <c r="N31" s="433"/>
      <c r="O31" s="431">
        <v>0</v>
      </c>
      <c r="P31" s="432"/>
      <c r="Q31" s="433"/>
    </row>
    <row r="32" spans="1:17" x14ac:dyDescent="0.25">
      <c r="A32" s="269"/>
      <c r="B32" s="274" t="s">
        <v>37</v>
      </c>
      <c r="C32" s="255"/>
      <c r="D32" s="428"/>
      <c r="E32" s="430"/>
      <c r="F32" s="425"/>
      <c r="G32" s="426"/>
      <c r="H32" s="427"/>
      <c r="I32" s="425"/>
      <c r="J32" s="426"/>
      <c r="K32" s="427"/>
      <c r="L32" s="425"/>
      <c r="M32" s="426"/>
      <c r="N32" s="427"/>
      <c r="O32" s="425"/>
      <c r="P32" s="426"/>
      <c r="Q32" s="427"/>
    </row>
    <row r="33" spans="1:17" ht="36" customHeight="1" x14ac:dyDescent="0.25">
      <c r="A33" s="269"/>
      <c r="B33" s="274" t="s">
        <v>274</v>
      </c>
      <c r="C33" s="255" t="s">
        <v>275</v>
      </c>
      <c r="D33" s="256"/>
      <c r="E33" s="273">
        <v>151</v>
      </c>
      <c r="F33" s="425">
        <v>0</v>
      </c>
      <c r="G33" s="426"/>
      <c r="H33" s="427"/>
      <c r="I33" s="425">
        <v>0</v>
      </c>
      <c r="J33" s="426"/>
      <c r="K33" s="427"/>
      <c r="L33" s="425">
        <v>0</v>
      </c>
      <c r="M33" s="426"/>
      <c r="N33" s="427"/>
      <c r="O33" s="425">
        <v>0</v>
      </c>
      <c r="P33" s="426"/>
      <c r="Q33" s="427"/>
    </row>
    <row r="34" spans="1:17" ht="48" x14ac:dyDescent="0.25">
      <c r="A34" s="269"/>
      <c r="B34" s="274" t="s">
        <v>276</v>
      </c>
      <c r="C34" s="255" t="s">
        <v>277</v>
      </c>
      <c r="D34" s="256"/>
      <c r="E34" s="273">
        <v>152</v>
      </c>
      <c r="F34" s="425">
        <v>0</v>
      </c>
      <c r="G34" s="426"/>
      <c r="H34" s="427"/>
      <c r="I34" s="425">
        <v>0</v>
      </c>
      <c r="J34" s="426"/>
      <c r="K34" s="427"/>
      <c r="L34" s="425">
        <v>0</v>
      </c>
      <c r="M34" s="426"/>
      <c r="N34" s="427"/>
      <c r="O34" s="425">
        <v>0</v>
      </c>
      <c r="P34" s="426"/>
      <c r="Q34" s="427"/>
    </row>
    <row r="35" spans="1:17" ht="48" x14ac:dyDescent="0.25">
      <c r="A35" s="269"/>
      <c r="B35" s="274" t="s">
        <v>278</v>
      </c>
      <c r="C35" s="255" t="s">
        <v>279</v>
      </c>
      <c r="D35" s="256"/>
      <c r="E35" s="273">
        <v>155</v>
      </c>
      <c r="F35" s="425">
        <v>0</v>
      </c>
      <c r="G35" s="426"/>
      <c r="H35" s="427"/>
      <c r="I35" s="425">
        <v>0</v>
      </c>
      <c r="J35" s="426"/>
      <c r="K35" s="427"/>
      <c r="L35" s="425">
        <v>0</v>
      </c>
      <c r="M35" s="426"/>
      <c r="N35" s="427"/>
      <c r="O35" s="425">
        <v>0</v>
      </c>
      <c r="P35" s="426"/>
      <c r="Q35" s="427"/>
    </row>
    <row r="36" spans="1:17" ht="24" customHeight="1" x14ac:dyDescent="0.25">
      <c r="A36" s="269"/>
      <c r="B36" s="330" t="s">
        <v>280</v>
      </c>
      <c r="C36" s="313" t="s">
        <v>281</v>
      </c>
      <c r="D36" s="329">
        <v>160</v>
      </c>
      <c r="E36" s="329"/>
      <c r="F36" s="431">
        <v>0</v>
      </c>
      <c r="G36" s="432"/>
      <c r="H36" s="433"/>
      <c r="I36" s="431">
        <v>0</v>
      </c>
      <c r="J36" s="432"/>
      <c r="K36" s="433"/>
      <c r="L36" s="431">
        <v>0</v>
      </c>
      <c r="M36" s="432"/>
      <c r="N36" s="433"/>
      <c r="O36" s="431">
        <v>0</v>
      </c>
      <c r="P36" s="432"/>
      <c r="Q36" s="433"/>
    </row>
    <row r="37" spans="1:17" ht="36" customHeight="1" x14ac:dyDescent="0.25">
      <c r="A37" s="269"/>
      <c r="B37" s="274" t="s">
        <v>282</v>
      </c>
      <c r="C37" s="255" t="s">
        <v>283</v>
      </c>
      <c r="D37" s="256"/>
      <c r="E37" s="273">
        <v>162</v>
      </c>
      <c r="F37" s="425">
        <v>0</v>
      </c>
      <c r="G37" s="426"/>
      <c r="H37" s="427"/>
      <c r="I37" s="425">
        <v>0</v>
      </c>
      <c r="J37" s="426"/>
      <c r="K37" s="427"/>
      <c r="L37" s="425">
        <v>0</v>
      </c>
      <c r="M37" s="426"/>
      <c r="N37" s="427"/>
      <c r="O37" s="425">
        <v>0</v>
      </c>
      <c r="P37" s="426"/>
      <c r="Q37" s="427"/>
    </row>
    <row r="38" spans="1:17" ht="24" customHeight="1" x14ac:dyDescent="0.25">
      <c r="A38" s="269"/>
      <c r="B38" s="274" t="s">
        <v>284</v>
      </c>
      <c r="C38" s="255" t="s">
        <v>285</v>
      </c>
      <c r="D38" s="256"/>
      <c r="E38" s="273">
        <v>164</v>
      </c>
      <c r="F38" s="425">
        <v>0</v>
      </c>
      <c r="G38" s="426"/>
      <c r="H38" s="427"/>
      <c r="I38" s="425">
        <v>0</v>
      </c>
      <c r="J38" s="426"/>
      <c r="K38" s="427"/>
      <c r="L38" s="425">
        <v>0</v>
      </c>
      <c r="M38" s="426"/>
      <c r="N38" s="427"/>
      <c r="O38" s="425">
        <v>0</v>
      </c>
      <c r="P38" s="426"/>
      <c r="Q38" s="427"/>
    </row>
    <row r="39" spans="1:17" ht="48" x14ac:dyDescent="0.25">
      <c r="A39" s="269"/>
      <c r="B39" s="274" t="s">
        <v>286</v>
      </c>
      <c r="C39" s="255" t="s">
        <v>508</v>
      </c>
      <c r="D39" s="273"/>
      <c r="E39" s="273">
        <v>165</v>
      </c>
      <c r="F39" s="425">
        <v>0</v>
      </c>
      <c r="G39" s="426"/>
      <c r="H39" s="427"/>
      <c r="I39" s="425">
        <v>0</v>
      </c>
      <c r="J39" s="426"/>
      <c r="K39" s="427"/>
      <c r="L39" s="425">
        <v>0</v>
      </c>
      <c r="M39" s="426"/>
      <c r="N39" s="427"/>
      <c r="O39" s="425">
        <v>0</v>
      </c>
      <c r="P39" s="426"/>
      <c r="Q39" s="427"/>
    </row>
    <row r="40" spans="1:17" ht="12" customHeight="1" x14ac:dyDescent="0.25">
      <c r="A40" s="269"/>
      <c r="B40" s="330" t="s">
        <v>288</v>
      </c>
      <c r="C40" s="313" t="s">
        <v>281</v>
      </c>
      <c r="D40" s="329">
        <v>180</v>
      </c>
      <c r="E40" s="312"/>
      <c r="F40" s="431">
        <v>0</v>
      </c>
      <c r="G40" s="432"/>
      <c r="H40" s="433"/>
      <c r="I40" s="431">
        <v>0</v>
      </c>
      <c r="J40" s="432"/>
      <c r="K40" s="433"/>
      <c r="L40" s="431">
        <v>0</v>
      </c>
      <c r="M40" s="432"/>
      <c r="N40" s="433"/>
      <c r="O40" s="431">
        <v>0</v>
      </c>
      <c r="P40" s="432"/>
      <c r="Q40" s="433"/>
    </row>
    <row r="41" spans="1:17" ht="12" customHeight="1" x14ac:dyDescent="0.25">
      <c r="A41" s="269"/>
      <c r="B41" s="274" t="s">
        <v>289</v>
      </c>
      <c r="C41" s="255" t="s">
        <v>283</v>
      </c>
      <c r="D41" s="256"/>
      <c r="E41" s="273"/>
      <c r="F41" s="425">
        <v>0</v>
      </c>
      <c r="G41" s="426"/>
      <c r="H41" s="427"/>
      <c r="I41" s="425">
        <v>0</v>
      </c>
      <c r="J41" s="426"/>
      <c r="K41" s="427"/>
      <c r="L41" s="425">
        <v>0</v>
      </c>
      <c r="M41" s="426"/>
      <c r="N41" s="427"/>
      <c r="O41" s="425">
        <v>0</v>
      </c>
      <c r="P41" s="426"/>
      <c r="Q41" s="427"/>
    </row>
    <row r="42" spans="1:17" ht="12" customHeight="1" x14ac:dyDescent="0.25">
      <c r="A42" s="269"/>
      <c r="B42" s="274"/>
      <c r="C42" s="255" t="s">
        <v>285</v>
      </c>
      <c r="D42" s="256"/>
      <c r="E42" s="273"/>
      <c r="F42" s="425">
        <v>0</v>
      </c>
      <c r="G42" s="426"/>
      <c r="H42" s="427"/>
      <c r="I42" s="425">
        <v>0</v>
      </c>
      <c r="J42" s="426"/>
      <c r="K42" s="427"/>
      <c r="L42" s="425">
        <v>0</v>
      </c>
      <c r="M42" s="426"/>
      <c r="N42" s="427"/>
      <c r="O42" s="425">
        <v>0</v>
      </c>
      <c r="P42" s="426"/>
      <c r="Q42" s="427"/>
    </row>
    <row r="43" spans="1:17" ht="12" customHeight="1" x14ac:dyDescent="0.25">
      <c r="A43" s="269"/>
      <c r="B43" s="330" t="s">
        <v>290</v>
      </c>
      <c r="C43" s="313" t="s">
        <v>291</v>
      </c>
      <c r="D43" s="329">
        <v>400</v>
      </c>
      <c r="E43" s="312"/>
      <c r="F43" s="431">
        <v>0</v>
      </c>
      <c r="G43" s="432"/>
      <c r="H43" s="433"/>
      <c r="I43" s="431">
        <v>0</v>
      </c>
      <c r="J43" s="432"/>
      <c r="K43" s="433"/>
      <c r="L43" s="431">
        <v>0</v>
      </c>
      <c r="M43" s="432"/>
      <c r="N43" s="433"/>
      <c r="O43" s="431">
        <v>0</v>
      </c>
      <c r="P43" s="432"/>
      <c r="Q43" s="433"/>
    </row>
    <row r="44" spans="1:17" x14ac:dyDescent="0.25">
      <c r="A44" s="269"/>
      <c r="B44" s="330" t="s">
        <v>37</v>
      </c>
      <c r="C44" s="313"/>
      <c r="D44" s="328"/>
      <c r="E44" s="328"/>
      <c r="F44" s="431"/>
      <c r="G44" s="432"/>
      <c r="H44" s="433"/>
      <c r="I44" s="431"/>
      <c r="J44" s="432"/>
      <c r="K44" s="433"/>
      <c r="L44" s="431"/>
      <c r="M44" s="432"/>
      <c r="N44" s="433"/>
      <c r="O44" s="431"/>
      <c r="P44" s="432"/>
      <c r="Q44" s="433"/>
    </row>
    <row r="45" spans="1:17" ht="12" customHeight="1" x14ac:dyDescent="0.25">
      <c r="A45" s="269"/>
      <c r="B45" s="276" t="s">
        <v>292</v>
      </c>
      <c r="C45" s="255" t="s">
        <v>293</v>
      </c>
      <c r="D45" s="278"/>
      <c r="E45" s="278">
        <v>410</v>
      </c>
      <c r="F45" s="425">
        <v>0</v>
      </c>
      <c r="G45" s="426"/>
      <c r="H45" s="427"/>
      <c r="I45" s="425">
        <v>0</v>
      </c>
      <c r="J45" s="426"/>
      <c r="K45" s="427"/>
      <c r="L45" s="425">
        <v>0</v>
      </c>
      <c r="M45" s="426"/>
      <c r="N45" s="427"/>
      <c r="O45" s="425">
        <v>0</v>
      </c>
      <c r="P45" s="426"/>
      <c r="Q45" s="427"/>
    </row>
    <row r="46" spans="1:17" ht="12" customHeight="1" x14ac:dyDescent="0.25">
      <c r="A46" s="269"/>
      <c r="B46" s="276" t="s">
        <v>294</v>
      </c>
      <c r="C46" s="255" t="s">
        <v>295</v>
      </c>
      <c r="D46" s="278"/>
      <c r="E46" s="278">
        <v>420</v>
      </c>
      <c r="F46" s="425">
        <v>0</v>
      </c>
      <c r="G46" s="426"/>
      <c r="H46" s="427"/>
      <c r="I46" s="425">
        <v>0</v>
      </c>
      <c r="J46" s="426"/>
      <c r="K46" s="427"/>
      <c r="L46" s="425">
        <v>0</v>
      </c>
      <c r="M46" s="426"/>
      <c r="N46" s="427"/>
      <c r="O46" s="425">
        <v>0</v>
      </c>
      <c r="P46" s="426"/>
      <c r="Q46" s="427"/>
    </row>
    <row r="47" spans="1:17" ht="12" customHeight="1" x14ac:dyDescent="0.25">
      <c r="A47" s="269"/>
      <c r="B47" s="276" t="s">
        <v>296</v>
      </c>
      <c r="C47" s="255" t="s">
        <v>297</v>
      </c>
      <c r="D47" s="278"/>
      <c r="E47" s="278">
        <v>430</v>
      </c>
      <c r="F47" s="425">
        <v>0</v>
      </c>
      <c r="G47" s="426"/>
      <c r="H47" s="427"/>
      <c r="I47" s="425">
        <v>0</v>
      </c>
      <c r="J47" s="426"/>
      <c r="K47" s="427"/>
      <c r="L47" s="425">
        <v>0</v>
      </c>
      <c r="M47" s="426"/>
      <c r="N47" s="427"/>
      <c r="O47" s="425">
        <v>0</v>
      </c>
      <c r="P47" s="426"/>
      <c r="Q47" s="427"/>
    </row>
    <row r="48" spans="1:17" ht="12" customHeight="1" x14ac:dyDescent="0.25">
      <c r="A48" s="269"/>
      <c r="B48" s="276" t="s">
        <v>298</v>
      </c>
      <c r="C48" s="255" t="s">
        <v>299</v>
      </c>
      <c r="D48" s="278"/>
      <c r="E48" s="278">
        <v>440</v>
      </c>
      <c r="F48" s="425">
        <v>0</v>
      </c>
      <c r="G48" s="426"/>
      <c r="H48" s="427"/>
      <c r="I48" s="425">
        <v>0</v>
      </c>
      <c r="J48" s="426"/>
      <c r="K48" s="427"/>
      <c r="L48" s="425">
        <v>0</v>
      </c>
      <c r="M48" s="426"/>
      <c r="N48" s="427"/>
      <c r="O48" s="425">
        <v>0</v>
      </c>
      <c r="P48" s="426"/>
      <c r="Q48" s="427"/>
    </row>
    <row r="49" spans="1:23" x14ac:dyDescent="0.25">
      <c r="A49" s="269"/>
      <c r="B49" s="276" t="s">
        <v>300</v>
      </c>
      <c r="C49" s="263"/>
      <c r="D49" s="465"/>
      <c r="E49" s="466"/>
      <c r="F49" s="425"/>
      <c r="G49" s="426"/>
      <c r="H49" s="427"/>
      <c r="I49" s="425"/>
      <c r="J49" s="426"/>
      <c r="K49" s="427"/>
      <c r="L49" s="425"/>
      <c r="M49" s="426"/>
      <c r="N49" s="427"/>
      <c r="O49" s="425"/>
      <c r="P49" s="426"/>
      <c r="Q49" s="427"/>
    </row>
    <row r="50" spans="1:23" ht="24" customHeight="1" x14ac:dyDescent="0.25">
      <c r="A50" s="269"/>
      <c r="B50" s="276" t="s">
        <v>301</v>
      </c>
      <c r="C50" s="279" t="s">
        <v>302</v>
      </c>
      <c r="D50" s="280"/>
      <c r="E50" s="280">
        <v>446</v>
      </c>
      <c r="F50" s="425">
        <v>0</v>
      </c>
      <c r="G50" s="426"/>
      <c r="H50" s="427"/>
      <c r="I50" s="425">
        <v>0</v>
      </c>
      <c r="J50" s="426"/>
      <c r="K50" s="427"/>
      <c r="L50" s="425">
        <v>0</v>
      </c>
      <c r="M50" s="426"/>
      <c r="N50" s="427"/>
      <c r="O50" s="425">
        <v>0</v>
      </c>
      <c r="P50" s="426"/>
      <c r="Q50" s="427"/>
    </row>
    <row r="51" spans="1:23" ht="24" customHeight="1" x14ac:dyDescent="0.25">
      <c r="A51" s="269"/>
      <c r="B51" s="276" t="s">
        <v>303</v>
      </c>
      <c r="C51" s="279" t="s">
        <v>304</v>
      </c>
      <c r="D51" s="280"/>
      <c r="E51" s="280">
        <v>449</v>
      </c>
      <c r="F51" s="425">
        <v>0</v>
      </c>
      <c r="G51" s="426"/>
      <c r="H51" s="427"/>
      <c r="I51" s="425">
        <v>0</v>
      </c>
      <c r="J51" s="426"/>
      <c r="K51" s="427"/>
      <c r="L51" s="425">
        <v>0</v>
      </c>
      <c r="M51" s="426"/>
      <c r="N51" s="427"/>
      <c r="O51" s="425">
        <v>0</v>
      </c>
      <c r="P51" s="426"/>
      <c r="Q51" s="427"/>
    </row>
    <row r="52" spans="1:23" ht="12" customHeight="1" x14ac:dyDescent="0.25">
      <c r="A52" s="269"/>
      <c r="B52" s="313" t="s">
        <v>305</v>
      </c>
      <c r="C52" s="313" t="s">
        <v>306</v>
      </c>
      <c r="D52" s="314" t="s">
        <v>234</v>
      </c>
      <c r="E52" s="314"/>
      <c r="F52" s="431">
        <v>0</v>
      </c>
      <c r="G52" s="432"/>
      <c r="H52" s="433"/>
      <c r="I52" s="431">
        <v>0</v>
      </c>
      <c r="J52" s="432"/>
      <c r="K52" s="433"/>
      <c r="L52" s="431">
        <v>0</v>
      </c>
      <c r="M52" s="432"/>
      <c r="N52" s="433"/>
      <c r="O52" s="431">
        <v>0</v>
      </c>
      <c r="P52" s="432"/>
      <c r="Q52" s="433"/>
    </row>
    <row r="53" spans="1:23" ht="48" x14ac:dyDescent="0.25">
      <c r="A53" s="269"/>
      <c r="B53" s="274" t="s">
        <v>307</v>
      </c>
      <c r="C53" s="255" t="s">
        <v>308</v>
      </c>
      <c r="D53" s="261">
        <v>510</v>
      </c>
      <c r="E53" s="273"/>
      <c r="F53" s="425">
        <v>0</v>
      </c>
      <c r="G53" s="426"/>
      <c r="H53" s="427"/>
      <c r="I53" s="425">
        <v>0</v>
      </c>
      <c r="J53" s="426"/>
      <c r="K53" s="427"/>
      <c r="L53" s="425">
        <v>0</v>
      </c>
      <c r="M53" s="426"/>
      <c r="N53" s="427"/>
      <c r="O53" s="425">
        <v>0</v>
      </c>
      <c r="P53" s="426"/>
      <c r="Q53" s="427"/>
    </row>
    <row r="54" spans="1:23" ht="12" customHeight="1" x14ac:dyDescent="0.25">
      <c r="B54" s="306" t="s">
        <v>309</v>
      </c>
      <c r="C54" s="307" t="s">
        <v>310</v>
      </c>
      <c r="D54" s="467" t="s">
        <v>234</v>
      </c>
      <c r="E54" s="468"/>
      <c r="F54" s="434">
        <v>39865059.390000001</v>
      </c>
      <c r="G54" s="435"/>
      <c r="H54" s="436"/>
      <c r="I54" s="434">
        <v>37048016</v>
      </c>
      <c r="J54" s="435"/>
      <c r="K54" s="436"/>
      <c r="L54" s="434">
        <v>37048016</v>
      </c>
      <c r="M54" s="435"/>
      <c r="N54" s="436"/>
      <c r="O54" s="434">
        <v>0</v>
      </c>
      <c r="P54" s="435"/>
      <c r="Q54" s="436"/>
    </row>
    <row r="55" spans="1:23" ht="24" customHeight="1" x14ac:dyDescent="0.25">
      <c r="B55" s="330" t="s">
        <v>311</v>
      </c>
      <c r="C55" s="311" t="s">
        <v>312</v>
      </c>
      <c r="D55" s="328">
        <v>110</v>
      </c>
      <c r="E55" s="329" t="s">
        <v>234</v>
      </c>
      <c r="F55" s="431">
        <v>21116865.109999999</v>
      </c>
      <c r="G55" s="432"/>
      <c r="H55" s="433"/>
      <c r="I55" s="431">
        <v>20784899.850000001</v>
      </c>
      <c r="J55" s="432"/>
      <c r="K55" s="433"/>
      <c r="L55" s="431">
        <v>20784899.850000001</v>
      </c>
      <c r="M55" s="432"/>
      <c r="N55" s="433"/>
      <c r="O55" s="431" t="s">
        <v>234</v>
      </c>
      <c r="P55" s="432"/>
      <c r="Q55" s="433"/>
      <c r="T55" s="327"/>
      <c r="U55" s="327"/>
      <c r="V55" s="327"/>
      <c r="W55" s="327"/>
    </row>
    <row r="56" spans="1:23" ht="48" x14ac:dyDescent="0.25">
      <c r="B56" s="274" t="s">
        <v>313</v>
      </c>
      <c r="C56" s="263" t="s">
        <v>314</v>
      </c>
      <c r="D56" s="273" t="s">
        <v>315</v>
      </c>
      <c r="E56" s="273" t="s">
        <v>234</v>
      </c>
      <c r="F56" s="425">
        <v>20952865.109999999</v>
      </c>
      <c r="G56" s="426"/>
      <c r="H56" s="427"/>
      <c r="I56" s="425">
        <v>20782899.850000001</v>
      </c>
      <c r="J56" s="426"/>
      <c r="K56" s="427"/>
      <c r="L56" s="425">
        <v>20782899.850000001</v>
      </c>
      <c r="M56" s="426"/>
      <c r="N56" s="427"/>
      <c r="O56" s="425" t="s">
        <v>234</v>
      </c>
      <c r="P56" s="426"/>
      <c r="Q56" s="427"/>
      <c r="T56" s="327"/>
      <c r="U56" s="326"/>
      <c r="V56" s="326"/>
      <c r="W56" s="326"/>
    </row>
    <row r="57" spans="1:23" ht="24" customHeight="1" x14ac:dyDescent="0.25">
      <c r="B57" s="331" t="s">
        <v>316</v>
      </c>
      <c r="C57" s="332">
        <v>2110</v>
      </c>
      <c r="D57" s="332">
        <v>111</v>
      </c>
      <c r="E57" s="332" t="s">
        <v>234</v>
      </c>
      <c r="F57" s="462">
        <v>16113705.810000001</v>
      </c>
      <c r="G57" s="463"/>
      <c r="H57" s="464"/>
      <c r="I57" s="462">
        <v>15983164.25</v>
      </c>
      <c r="J57" s="463"/>
      <c r="K57" s="464"/>
      <c r="L57" s="462">
        <v>15983164.26</v>
      </c>
      <c r="M57" s="463"/>
      <c r="N57" s="464"/>
      <c r="O57" s="462" t="s">
        <v>234</v>
      </c>
      <c r="P57" s="463"/>
      <c r="Q57" s="464"/>
      <c r="T57" s="327"/>
      <c r="U57" s="326"/>
      <c r="V57" s="309"/>
      <c r="W57" s="326"/>
    </row>
    <row r="58" spans="1:23" ht="13.2" x14ac:dyDescent="0.25">
      <c r="B58" s="274" t="s">
        <v>37</v>
      </c>
      <c r="C58" s="263"/>
      <c r="D58" s="273"/>
      <c r="E58" s="273"/>
      <c r="F58" s="425"/>
      <c r="G58" s="426"/>
      <c r="H58" s="427"/>
      <c r="I58" s="425"/>
      <c r="J58" s="426"/>
      <c r="K58" s="427"/>
      <c r="L58" s="425"/>
      <c r="M58" s="426"/>
      <c r="N58" s="427"/>
      <c r="O58" s="425"/>
      <c r="P58" s="426"/>
      <c r="Q58" s="427"/>
      <c r="T58" s="327"/>
      <c r="U58" s="326"/>
      <c r="V58" s="309"/>
      <c r="W58" s="326"/>
    </row>
    <row r="59" spans="1:23" ht="12" customHeight="1" x14ac:dyDescent="0.25">
      <c r="B59" s="274" t="s">
        <v>317</v>
      </c>
      <c r="C59" s="263" t="s">
        <v>318</v>
      </c>
      <c r="D59" s="273">
        <v>111</v>
      </c>
      <c r="E59" s="273">
        <v>211</v>
      </c>
      <c r="F59" s="425">
        <v>16023705.810000001</v>
      </c>
      <c r="G59" s="426"/>
      <c r="H59" s="427"/>
      <c r="I59" s="425">
        <v>15893164.25</v>
      </c>
      <c r="J59" s="426"/>
      <c r="K59" s="427"/>
      <c r="L59" s="425">
        <v>15893164.26</v>
      </c>
      <c r="M59" s="426"/>
      <c r="N59" s="427"/>
      <c r="O59" s="425" t="s">
        <v>234</v>
      </c>
      <c r="P59" s="426"/>
      <c r="Q59" s="427"/>
      <c r="T59" s="327"/>
      <c r="U59" s="327"/>
      <c r="V59" s="327"/>
      <c r="W59" s="327"/>
    </row>
    <row r="60" spans="1:23" ht="24" customHeight="1" x14ac:dyDescent="0.25">
      <c r="B60" s="274" t="s">
        <v>319</v>
      </c>
      <c r="C60" s="263" t="s">
        <v>320</v>
      </c>
      <c r="D60" s="273">
        <v>111</v>
      </c>
      <c r="E60" s="273">
        <v>266</v>
      </c>
      <c r="F60" s="425">
        <v>90000</v>
      </c>
      <c r="G60" s="426"/>
      <c r="H60" s="427"/>
      <c r="I60" s="425">
        <v>90000</v>
      </c>
      <c r="J60" s="426"/>
      <c r="K60" s="427"/>
      <c r="L60" s="425">
        <v>90000</v>
      </c>
      <c r="M60" s="426"/>
      <c r="N60" s="427"/>
      <c r="O60" s="425" t="s">
        <v>234</v>
      </c>
      <c r="P60" s="426"/>
      <c r="Q60" s="427"/>
    </row>
    <row r="61" spans="1:23" ht="24" customHeight="1" x14ac:dyDescent="0.25">
      <c r="B61" s="325" t="s">
        <v>321</v>
      </c>
      <c r="C61" s="324" t="s">
        <v>322</v>
      </c>
      <c r="D61" s="323">
        <v>112</v>
      </c>
      <c r="E61" s="323" t="s">
        <v>234</v>
      </c>
      <c r="F61" s="462">
        <v>164000</v>
      </c>
      <c r="G61" s="463"/>
      <c r="H61" s="464"/>
      <c r="I61" s="462">
        <v>2000</v>
      </c>
      <c r="J61" s="463"/>
      <c r="K61" s="464"/>
      <c r="L61" s="462">
        <v>2000</v>
      </c>
      <c r="M61" s="463"/>
      <c r="N61" s="464"/>
      <c r="O61" s="462" t="s">
        <v>234</v>
      </c>
      <c r="P61" s="463"/>
      <c r="Q61" s="464"/>
    </row>
    <row r="62" spans="1:23" x14ac:dyDescent="0.25">
      <c r="B62" s="274" t="s">
        <v>37</v>
      </c>
      <c r="C62" s="263"/>
      <c r="D62" s="273"/>
      <c r="E62" s="273"/>
      <c r="F62" s="425"/>
      <c r="G62" s="426"/>
      <c r="H62" s="427"/>
      <c r="I62" s="425"/>
      <c r="J62" s="426"/>
      <c r="K62" s="427"/>
      <c r="L62" s="425"/>
      <c r="M62" s="426"/>
      <c r="N62" s="427"/>
      <c r="O62" s="425"/>
      <c r="P62" s="426"/>
      <c r="Q62" s="427"/>
    </row>
    <row r="63" spans="1:23" ht="24" customHeight="1" x14ac:dyDescent="0.25">
      <c r="B63" s="274" t="s">
        <v>323</v>
      </c>
      <c r="C63" s="263" t="s">
        <v>324</v>
      </c>
      <c r="D63" s="273">
        <v>112</v>
      </c>
      <c r="E63" s="273">
        <v>212</v>
      </c>
      <c r="F63" s="425">
        <v>14000</v>
      </c>
      <c r="G63" s="426"/>
      <c r="H63" s="427"/>
      <c r="I63" s="425">
        <v>2000</v>
      </c>
      <c r="J63" s="426"/>
      <c r="K63" s="427"/>
      <c r="L63" s="425">
        <v>2000</v>
      </c>
      <c r="M63" s="426"/>
      <c r="N63" s="427"/>
      <c r="O63" s="425" t="s">
        <v>234</v>
      </c>
      <c r="P63" s="426"/>
      <c r="Q63" s="427"/>
    </row>
    <row r="64" spans="1:23" ht="24" customHeight="1" x14ac:dyDescent="0.25">
      <c r="B64" s="274" t="s">
        <v>325</v>
      </c>
      <c r="C64" s="263" t="s">
        <v>326</v>
      </c>
      <c r="D64" s="273">
        <v>112</v>
      </c>
      <c r="E64" s="273">
        <v>214</v>
      </c>
      <c r="F64" s="425">
        <v>0</v>
      </c>
      <c r="G64" s="426"/>
      <c r="H64" s="427"/>
      <c r="I64" s="425">
        <v>0</v>
      </c>
      <c r="J64" s="426"/>
      <c r="K64" s="427"/>
      <c r="L64" s="425">
        <v>0</v>
      </c>
      <c r="M64" s="426"/>
      <c r="N64" s="427"/>
      <c r="O64" s="425" t="s">
        <v>234</v>
      </c>
      <c r="P64" s="426"/>
      <c r="Q64" s="427"/>
    </row>
    <row r="65" spans="2:17" ht="12" customHeight="1" x14ac:dyDescent="0.25">
      <c r="B65" s="274" t="s">
        <v>327</v>
      </c>
      <c r="C65" s="263" t="s">
        <v>328</v>
      </c>
      <c r="D65" s="273">
        <v>112</v>
      </c>
      <c r="E65" s="273">
        <v>221</v>
      </c>
      <c r="F65" s="425">
        <v>0</v>
      </c>
      <c r="G65" s="426"/>
      <c r="H65" s="427"/>
      <c r="I65" s="425">
        <v>0</v>
      </c>
      <c r="J65" s="426"/>
      <c r="K65" s="427"/>
      <c r="L65" s="425">
        <v>0</v>
      </c>
      <c r="M65" s="426"/>
      <c r="N65" s="427"/>
      <c r="O65" s="425" t="s">
        <v>234</v>
      </c>
      <c r="P65" s="426"/>
      <c r="Q65" s="427"/>
    </row>
    <row r="66" spans="2:17" ht="12" customHeight="1" x14ac:dyDescent="0.25">
      <c r="B66" s="274" t="s">
        <v>329</v>
      </c>
      <c r="C66" s="263" t="s">
        <v>330</v>
      </c>
      <c r="D66" s="273">
        <v>112</v>
      </c>
      <c r="E66" s="273">
        <v>222</v>
      </c>
      <c r="F66" s="425">
        <v>0</v>
      </c>
      <c r="G66" s="426"/>
      <c r="H66" s="427"/>
      <c r="I66" s="425">
        <v>0</v>
      </c>
      <c r="J66" s="426"/>
      <c r="K66" s="427"/>
      <c r="L66" s="425">
        <v>0</v>
      </c>
      <c r="M66" s="426"/>
      <c r="N66" s="427"/>
      <c r="O66" s="425" t="s">
        <v>234</v>
      </c>
      <c r="P66" s="426"/>
      <c r="Q66" s="427"/>
    </row>
    <row r="67" spans="2:17" ht="12" customHeight="1" x14ac:dyDescent="0.25">
      <c r="B67" s="274" t="s">
        <v>331</v>
      </c>
      <c r="C67" s="263" t="s">
        <v>332</v>
      </c>
      <c r="D67" s="273">
        <v>112</v>
      </c>
      <c r="E67" s="273">
        <v>223</v>
      </c>
      <c r="F67" s="425">
        <v>0</v>
      </c>
      <c r="G67" s="426"/>
      <c r="H67" s="427"/>
      <c r="I67" s="425">
        <v>0</v>
      </c>
      <c r="J67" s="426"/>
      <c r="K67" s="427"/>
      <c r="L67" s="425">
        <v>0</v>
      </c>
      <c r="M67" s="426"/>
      <c r="N67" s="427"/>
      <c r="O67" s="425" t="s">
        <v>234</v>
      </c>
      <c r="P67" s="426"/>
      <c r="Q67" s="427"/>
    </row>
    <row r="68" spans="2:17" ht="12" customHeight="1" x14ac:dyDescent="0.25">
      <c r="B68" s="274" t="s">
        <v>333</v>
      </c>
      <c r="C68" s="263" t="s">
        <v>334</v>
      </c>
      <c r="D68" s="273">
        <v>112</v>
      </c>
      <c r="E68" s="273">
        <v>226</v>
      </c>
      <c r="F68" s="425">
        <v>150000</v>
      </c>
      <c r="G68" s="426"/>
      <c r="H68" s="427"/>
      <c r="I68" s="425">
        <v>0</v>
      </c>
      <c r="J68" s="426"/>
      <c r="K68" s="427"/>
      <c r="L68" s="425">
        <v>0</v>
      </c>
      <c r="M68" s="426"/>
      <c r="N68" s="427"/>
      <c r="O68" s="425" t="s">
        <v>234</v>
      </c>
      <c r="P68" s="426"/>
      <c r="Q68" s="427"/>
    </row>
    <row r="69" spans="2:17" ht="24" customHeight="1" x14ac:dyDescent="0.25">
      <c r="B69" s="274" t="s">
        <v>319</v>
      </c>
      <c r="C69" s="263" t="s">
        <v>335</v>
      </c>
      <c r="D69" s="273">
        <v>112</v>
      </c>
      <c r="E69" s="273">
        <v>266</v>
      </c>
      <c r="F69" s="425">
        <v>0</v>
      </c>
      <c r="G69" s="426"/>
      <c r="H69" s="427"/>
      <c r="I69" s="425">
        <v>0</v>
      </c>
      <c r="J69" s="426"/>
      <c r="K69" s="427"/>
      <c r="L69" s="425">
        <v>0</v>
      </c>
      <c r="M69" s="426"/>
      <c r="N69" s="427"/>
      <c r="O69" s="425" t="s">
        <v>234</v>
      </c>
      <c r="P69" s="426"/>
      <c r="Q69" s="427"/>
    </row>
    <row r="70" spans="2:17" ht="48" x14ac:dyDescent="0.25">
      <c r="B70" s="325" t="s">
        <v>336</v>
      </c>
      <c r="C70" s="322">
        <v>2120</v>
      </c>
      <c r="D70" s="322">
        <v>113</v>
      </c>
      <c r="E70" s="323" t="s">
        <v>234</v>
      </c>
      <c r="F70" s="462">
        <v>0</v>
      </c>
      <c r="G70" s="463"/>
      <c r="H70" s="464"/>
      <c r="I70" s="462">
        <v>0</v>
      </c>
      <c r="J70" s="463"/>
      <c r="K70" s="464"/>
      <c r="L70" s="462">
        <v>0</v>
      </c>
      <c r="M70" s="463"/>
      <c r="N70" s="464"/>
      <c r="O70" s="462" t="s">
        <v>234</v>
      </c>
      <c r="P70" s="463"/>
      <c r="Q70" s="464"/>
    </row>
    <row r="71" spans="2:17" ht="12" customHeight="1" x14ac:dyDescent="0.25">
      <c r="B71" s="274" t="s">
        <v>333</v>
      </c>
      <c r="C71" s="263" t="s">
        <v>324</v>
      </c>
      <c r="D71" s="273">
        <v>113</v>
      </c>
      <c r="E71" s="273">
        <v>226</v>
      </c>
      <c r="F71" s="425">
        <v>0</v>
      </c>
      <c r="G71" s="426"/>
      <c r="H71" s="427"/>
      <c r="I71" s="425">
        <v>0</v>
      </c>
      <c r="J71" s="426"/>
      <c r="K71" s="427"/>
      <c r="L71" s="425">
        <v>0</v>
      </c>
      <c r="M71" s="426"/>
      <c r="N71" s="427"/>
      <c r="O71" s="425" t="s">
        <v>234</v>
      </c>
      <c r="P71" s="426"/>
      <c r="Q71" s="427"/>
    </row>
    <row r="72" spans="2:17" ht="48" x14ac:dyDescent="0.25">
      <c r="B72" s="325" t="s">
        <v>337</v>
      </c>
      <c r="C72" s="324" t="s">
        <v>322</v>
      </c>
      <c r="D72" s="323">
        <v>119</v>
      </c>
      <c r="E72" s="323" t="s">
        <v>234</v>
      </c>
      <c r="F72" s="462">
        <v>4839159.3</v>
      </c>
      <c r="G72" s="463"/>
      <c r="H72" s="464"/>
      <c r="I72" s="462">
        <v>4799735.5999999996</v>
      </c>
      <c r="J72" s="463"/>
      <c r="K72" s="464"/>
      <c r="L72" s="462">
        <v>4799735.59</v>
      </c>
      <c r="M72" s="463"/>
      <c r="N72" s="464"/>
      <c r="O72" s="462" t="s">
        <v>234</v>
      </c>
      <c r="P72" s="463"/>
      <c r="Q72" s="464"/>
    </row>
    <row r="73" spans="2:17" x14ac:dyDescent="0.25">
      <c r="B73" s="274" t="s">
        <v>338</v>
      </c>
      <c r="C73" s="263"/>
      <c r="D73" s="273"/>
      <c r="E73" s="273"/>
      <c r="F73" s="425"/>
      <c r="G73" s="426"/>
      <c r="H73" s="427"/>
      <c r="I73" s="425"/>
      <c r="J73" s="426"/>
      <c r="K73" s="427"/>
      <c r="L73" s="425"/>
      <c r="M73" s="426"/>
      <c r="N73" s="427"/>
      <c r="O73" s="425"/>
      <c r="P73" s="426"/>
      <c r="Q73" s="427"/>
    </row>
    <row r="74" spans="2:17" ht="12" customHeight="1" x14ac:dyDescent="0.25">
      <c r="B74" s="274" t="s">
        <v>339</v>
      </c>
      <c r="C74" s="263" t="s">
        <v>324</v>
      </c>
      <c r="D74" s="273">
        <v>119</v>
      </c>
      <c r="E74" s="273">
        <v>213</v>
      </c>
      <c r="F74" s="425">
        <v>4839159.3</v>
      </c>
      <c r="G74" s="426"/>
      <c r="H74" s="427"/>
      <c r="I74" s="425">
        <v>4799735.5999999996</v>
      </c>
      <c r="J74" s="426"/>
      <c r="K74" s="427"/>
      <c r="L74" s="425">
        <v>4799735.59</v>
      </c>
      <c r="M74" s="426"/>
      <c r="N74" s="427"/>
      <c r="O74" s="425" t="s">
        <v>234</v>
      </c>
      <c r="P74" s="426"/>
      <c r="Q74" s="427"/>
    </row>
    <row r="75" spans="2:17" ht="12" customHeight="1" x14ac:dyDescent="0.25">
      <c r="B75" s="274" t="s">
        <v>333</v>
      </c>
      <c r="C75" s="263" t="s">
        <v>326</v>
      </c>
      <c r="D75" s="273">
        <v>119</v>
      </c>
      <c r="E75" s="273">
        <v>226</v>
      </c>
      <c r="F75" s="425">
        <v>0</v>
      </c>
      <c r="G75" s="426"/>
      <c r="H75" s="427"/>
      <c r="I75" s="425">
        <v>0</v>
      </c>
      <c r="J75" s="426"/>
      <c r="K75" s="427"/>
      <c r="L75" s="425">
        <v>0</v>
      </c>
      <c r="M75" s="426"/>
      <c r="N75" s="427"/>
      <c r="O75" s="425" t="s">
        <v>234</v>
      </c>
      <c r="P75" s="426"/>
      <c r="Q75" s="427"/>
    </row>
    <row r="76" spans="2:17" ht="12" customHeight="1" x14ac:dyDescent="0.25">
      <c r="B76" s="281" t="s">
        <v>340</v>
      </c>
      <c r="C76" s="263" t="s">
        <v>328</v>
      </c>
      <c r="D76" s="273">
        <v>119</v>
      </c>
      <c r="E76" s="273">
        <v>310</v>
      </c>
      <c r="F76" s="425">
        <v>0</v>
      </c>
      <c r="G76" s="426"/>
      <c r="H76" s="427"/>
      <c r="I76" s="425">
        <v>0</v>
      </c>
      <c r="J76" s="426"/>
      <c r="K76" s="427"/>
      <c r="L76" s="425">
        <v>0</v>
      </c>
      <c r="M76" s="426"/>
      <c r="N76" s="427"/>
      <c r="O76" s="425" t="s">
        <v>234</v>
      </c>
      <c r="P76" s="426"/>
      <c r="Q76" s="427"/>
    </row>
    <row r="77" spans="2:17" ht="12" customHeight="1" x14ac:dyDescent="0.25">
      <c r="B77" s="258" t="s">
        <v>341</v>
      </c>
      <c r="C77" s="263" t="s">
        <v>330</v>
      </c>
      <c r="D77" s="273">
        <v>119</v>
      </c>
      <c r="E77" s="273">
        <v>345</v>
      </c>
      <c r="F77" s="425">
        <v>0</v>
      </c>
      <c r="G77" s="426"/>
      <c r="H77" s="427"/>
      <c r="I77" s="425">
        <v>0</v>
      </c>
      <c r="J77" s="426"/>
      <c r="K77" s="427"/>
      <c r="L77" s="425">
        <v>0</v>
      </c>
      <c r="M77" s="426"/>
      <c r="N77" s="427"/>
      <c r="O77" s="425" t="s">
        <v>234</v>
      </c>
      <c r="P77" s="426"/>
      <c r="Q77" s="427"/>
    </row>
    <row r="78" spans="2:17" ht="24" customHeight="1" x14ac:dyDescent="0.25">
      <c r="B78" s="258" t="s">
        <v>342</v>
      </c>
      <c r="C78" s="263" t="s">
        <v>332</v>
      </c>
      <c r="D78" s="273">
        <v>119</v>
      </c>
      <c r="E78" s="273">
        <v>346</v>
      </c>
      <c r="F78" s="425">
        <v>0</v>
      </c>
      <c r="G78" s="426"/>
      <c r="H78" s="427"/>
      <c r="I78" s="425">
        <v>0</v>
      </c>
      <c r="J78" s="426"/>
      <c r="K78" s="427"/>
      <c r="L78" s="425">
        <v>0</v>
      </c>
      <c r="M78" s="426"/>
      <c r="N78" s="427"/>
      <c r="O78" s="425" t="s">
        <v>234</v>
      </c>
      <c r="P78" s="426"/>
      <c r="Q78" s="427"/>
    </row>
    <row r="79" spans="2:17" ht="36" x14ac:dyDescent="0.25">
      <c r="B79" s="258" t="s">
        <v>343</v>
      </c>
      <c r="C79" s="263" t="s">
        <v>334</v>
      </c>
      <c r="D79" s="273">
        <v>119</v>
      </c>
      <c r="E79" s="273">
        <v>265</v>
      </c>
      <c r="F79" s="425">
        <v>0</v>
      </c>
      <c r="G79" s="426"/>
      <c r="H79" s="427"/>
      <c r="I79" s="425">
        <v>0</v>
      </c>
      <c r="J79" s="426"/>
      <c r="K79" s="427"/>
      <c r="L79" s="425">
        <v>0</v>
      </c>
      <c r="M79" s="426"/>
      <c r="N79" s="427"/>
      <c r="O79" s="425" t="s">
        <v>234</v>
      </c>
      <c r="P79" s="426"/>
      <c r="Q79" s="427"/>
    </row>
    <row r="80" spans="2:17" ht="24" customHeight="1" x14ac:dyDescent="0.25">
      <c r="B80" s="274" t="s">
        <v>319</v>
      </c>
      <c r="C80" s="263" t="s">
        <v>335</v>
      </c>
      <c r="D80" s="273">
        <v>119</v>
      </c>
      <c r="E80" s="273">
        <v>266</v>
      </c>
      <c r="F80" s="425">
        <v>0</v>
      </c>
      <c r="G80" s="426"/>
      <c r="H80" s="427"/>
      <c r="I80" s="425">
        <v>0</v>
      </c>
      <c r="J80" s="426"/>
      <c r="K80" s="427"/>
      <c r="L80" s="425">
        <v>0</v>
      </c>
      <c r="M80" s="426"/>
      <c r="N80" s="427"/>
      <c r="O80" s="425" t="s">
        <v>234</v>
      </c>
      <c r="P80" s="426"/>
      <c r="Q80" s="427"/>
    </row>
    <row r="81" spans="2:17" ht="12" customHeight="1" x14ac:dyDescent="0.25">
      <c r="B81" s="330" t="s">
        <v>344</v>
      </c>
      <c r="C81" s="311" t="s">
        <v>345</v>
      </c>
      <c r="D81" s="329">
        <v>300</v>
      </c>
      <c r="E81" s="329" t="s">
        <v>234</v>
      </c>
      <c r="F81" s="431">
        <v>0</v>
      </c>
      <c r="G81" s="432"/>
      <c r="H81" s="433"/>
      <c r="I81" s="431">
        <v>0</v>
      </c>
      <c r="J81" s="432"/>
      <c r="K81" s="433"/>
      <c r="L81" s="431">
        <v>0</v>
      </c>
      <c r="M81" s="432"/>
      <c r="N81" s="433"/>
      <c r="O81" s="431" t="s">
        <v>234</v>
      </c>
      <c r="P81" s="432"/>
      <c r="Q81" s="433"/>
    </row>
    <row r="82" spans="2:17" ht="36" customHeight="1" x14ac:dyDescent="0.25">
      <c r="B82" s="325" t="s">
        <v>346</v>
      </c>
      <c r="C82" s="324" t="s">
        <v>347</v>
      </c>
      <c r="D82" s="323">
        <v>320</v>
      </c>
      <c r="E82" s="323" t="s">
        <v>234</v>
      </c>
      <c r="F82" s="462">
        <v>0</v>
      </c>
      <c r="G82" s="463"/>
      <c r="H82" s="464"/>
      <c r="I82" s="462">
        <v>0</v>
      </c>
      <c r="J82" s="463"/>
      <c r="K82" s="464"/>
      <c r="L82" s="462">
        <v>0</v>
      </c>
      <c r="M82" s="463"/>
      <c r="N82" s="464"/>
      <c r="O82" s="462" t="s">
        <v>234</v>
      </c>
      <c r="P82" s="463"/>
      <c r="Q82" s="464"/>
    </row>
    <row r="83" spans="2:17" ht="48" x14ac:dyDescent="0.25">
      <c r="B83" s="274" t="s">
        <v>348</v>
      </c>
      <c r="C83" s="263" t="s">
        <v>349</v>
      </c>
      <c r="D83" s="273">
        <v>321</v>
      </c>
      <c r="E83" s="273" t="s">
        <v>234</v>
      </c>
      <c r="F83" s="425">
        <v>0</v>
      </c>
      <c r="G83" s="426"/>
      <c r="H83" s="427"/>
      <c r="I83" s="425">
        <v>0</v>
      </c>
      <c r="J83" s="426"/>
      <c r="K83" s="427"/>
      <c r="L83" s="425">
        <v>0</v>
      </c>
      <c r="M83" s="426"/>
      <c r="N83" s="427"/>
      <c r="O83" s="425" t="s">
        <v>234</v>
      </c>
      <c r="P83" s="426"/>
      <c r="Q83" s="427"/>
    </row>
    <row r="84" spans="2:17" ht="24" customHeight="1" x14ac:dyDescent="0.25">
      <c r="B84" s="274" t="s">
        <v>350</v>
      </c>
      <c r="C84" s="263" t="s">
        <v>351</v>
      </c>
      <c r="D84" s="273">
        <v>321</v>
      </c>
      <c r="E84" s="273">
        <v>262</v>
      </c>
      <c r="F84" s="425">
        <v>0</v>
      </c>
      <c r="G84" s="426"/>
      <c r="H84" s="427"/>
      <c r="I84" s="425" t="s">
        <v>234</v>
      </c>
      <c r="J84" s="426"/>
      <c r="K84" s="427"/>
      <c r="L84" s="425">
        <v>0</v>
      </c>
      <c r="M84" s="426"/>
      <c r="N84" s="427"/>
      <c r="O84" s="425" t="s">
        <v>234</v>
      </c>
      <c r="P84" s="426"/>
      <c r="Q84" s="427"/>
    </row>
    <row r="85" spans="2:17" ht="24" customHeight="1" x14ac:dyDescent="0.25">
      <c r="B85" s="274" t="s">
        <v>352</v>
      </c>
      <c r="C85" s="263" t="s">
        <v>353</v>
      </c>
      <c r="D85" s="273">
        <v>321</v>
      </c>
      <c r="E85" s="273">
        <v>262</v>
      </c>
      <c r="F85" s="425">
        <v>0</v>
      </c>
      <c r="G85" s="426"/>
      <c r="H85" s="427"/>
      <c r="I85" s="425" t="s">
        <v>234</v>
      </c>
      <c r="J85" s="426"/>
      <c r="K85" s="427"/>
      <c r="L85" s="425">
        <v>0</v>
      </c>
      <c r="M85" s="426"/>
      <c r="N85" s="427"/>
      <c r="O85" s="425" t="s">
        <v>234</v>
      </c>
      <c r="P85" s="426"/>
      <c r="Q85" s="427"/>
    </row>
    <row r="86" spans="2:17" ht="36" customHeight="1" x14ac:dyDescent="0.25">
      <c r="B86" s="274" t="s">
        <v>354</v>
      </c>
      <c r="C86" s="263" t="s">
        <v>355</v>
      </c>
      <c r="D86" s="273">
        <v>321</v>
      </c>
      <c r="E86" s="273">
        <v>264</v>
      </c>
      <c r="F86" s="425">
        <v>0</v>
      </c>
      <c r="G86" s="426"/>
      <c r="H86" s="427"/>
      <c r="I86" s="425">
        <v>0</v>
      </c>
      <c r="J86" s="426"/>
      <c r="K86" s="427"/>
      <c r="L86" s="425">
        <v>0</v>
      </c>
      <c r="M86" s="426"/>
      <c r="N86" s="427"/>
      <c r="O86" s="425" t="s">
        <v>234</v>
      </c>
      <c r="P86" s="426"/>
      <c r="Q86" s="427"/>
    </row>
    <row r="87" spans="2:17" ht="24" customHeight="1" x14ac:dyDescent="0.25">
      <c r="B87" s="274" t="s">
        <v>356</v>
      </c>
      <c r="C87" s="263" t="s">
        <v>357</v>
      </c>
      <c r="D87" s="273">
        <v>321</v>
      </c>
      <c r="E87" s="273">
        <v>266</v>
      </c>
      <c r="F87" s="425">
        <v>0</v>
      </c>
      <c r="G87" s="426"/>
      <c r="H87" s="427"/>
      <c r="I87" s="425">
        <v>0</v>
      </c>
      <c r="J87" s="426"/>
      <c r="K87" s="427"/>
      <c r="L87" s="425">
        <v>0</v>
      </c>
      <c r="M87" s="426"/>
      <c r="N87" s="427"/>
      <c r="O87" s="425" t="s">
        <v>234</v>
      </c>
      <c r="P87" s="426"/>
      <c r="Q87" s="427"/>
    </row>
    <row r="88" spans="2:17" ht="48" x14ac:dyDescent="0.25">
      <c r="B88" s="325" t="s">
        <v>358</v>
      </c>
      <c r="C88" s="324" t="s">
        <v>359</v>
      </c>
      <c r="D88" s="323">
        <v>340</v>
      </c>
      <c r="E88" s="323">
        <v>296</v>
      </c>
      <c r="F88" s="462">
        <v>0</v>
      </c>
      <c r="G88" s="463"/>
      <c r="H88" s="464"/>
      <c r="I88" s="462">
        <v>0</v>
      </c>
      <c r="J88" s="463"/>
      <c r="K88" s="464"/>
      <c r="L88" s="462">
        <v>0</v>
      </c>
      <c r="M88" s="463"/>
      <c r="N88" s="464"/>
      <c r="O88" s="462" t="s">
        <v>234</v>
      </c>
      <c r="P88" s="463"/>
      <c r="Q88" s="464"/>
    </row>
    <row r="89" spans="2:17" ht="60" x14ac:dyDescent="0.25">
      <c r="B89" s="325" t="s">
        <v>360</v>
      </c>
      <c r="C89" s="324" t="s">
        <v>361</v>
      </c>
      <c r="D89" s="323">
        <v>350</v>
      </c>
      <c r="E89" s="323">
        <v>296</v>
      </c>
      <c r="F89" s="462">
        <v>0</v>
      </c>
      <c r="G89" s="463"/>
      <c r="H89" s="464"/>
      <c r="I89" s="462">
        <v>0</v>
      </c>
      <c r="J89" s="463"/>
      <c r="K89" s="464"/>
      <c r="L89" s="462">
        <v>0</v>
      </c>
      <c r="M89" s="463"/>
      <c r="N89" s="464"/>
      <c r="O89" s="462" t="s">
        <v>234</v>
      </c>
      <c r="P89" s="463"/>
      <c r="Q89" s="464"/>
    </row>
    <row r="90" spans="2:17" ht="12" customHeight="1" x14ac:dyDescent="0.25">
      <c r="B90" s="325" t="s">
        <v>362</v>
      </c>
      <c r="C90" s="324" t="s">
        <v>363</v>
      </c>
      <c r="D90" s="323">
        <v>360</v>
      </c>
      <c r="E90" s="323">
        <v>296</v>
      </c>
      <c r="F90" s="462">
        <v>0</v>
      </c>
      <c r="G90" s="463"/>
      <c r="H90" s="464"/>
      <c r="I90" s="462">
        <v>0</v>
      </c>
      <c r="J90" s="463"/>
      <c r="K90" s="464"/>
      <c r="L90" s="462">
        <v>0</v>
      </c>
      <c r="M90" s="463"/>
      <c r="N90" s="464"/>
      <c r="O90" s="462" t="s">
        <v>234</v>
      </c>
      <c r="P90" s="463"/>
      <c r="Q90" s="464"/>
    </row>
    <row r="91" spans="2:17" ht="24" customHeight="1" x14ac:dyDescent="0.25">
      <c r="B91" s="330" t="s">
        <v>364</v>
      </c>
      <c r="C91" s="311" t="s">
        <v>365</v>
      </c>
      <c r="D91" s="329">
        <v>850</v>
      </c>
      <c r="E91" s="329" t="s">
        <v>234</v>
      </c>
      <c r="F91" s="431">
        <v>3001300</v>
      </c>
      <c r="G91" s="432"/>
      <c r="H91" s="433"/>
      <c r="I91" s="431">
        <v>2970300</v>
      </c>
      <c r="J91" s="432"/>
      <c r="K91" s="433"/>
      <c r="L91" s="431">
        <v>2970300</v>
      </c>
      <c r="M91" s="432"/>
      <c r="N91" s="433"/>
      <c r="O91" s="431" t="s">
        <v>234</v>
      </c>
      <c r="P91" s="432"/>
      <c r="Q91" s="433"/>
    </row>
    <row r="92" spans="2:17" ht="36" customHeight="1" x14ac:dyDescent="0.25">
      <c r="B92" s="325" t="s">
        <v>366</v>
      </c>
      <c r="C92" s="324" t="s">
        <v>367</v>
      </c>
      <c r="D92" s="323">
        <v>851</v>
      </c>
      <c r="E92" s="323" t="s">
        <v>234</v>
      </c>
      <c r="F92" s="462">
        <v>2963000</v>
      </c>
      <c r="G92" s="463"/>
      <c r="H92" s="464"/>
      <c r="I92" s="462">
        <v>2963000</v>
      </c>
      <c r="J92" s="463"/>
      <c r="K92" s="464"/>
      <c r="L92" s="462">
        <v>2963000</v>
      </c>
      <c r="M92" s="463"/>
      <c r="N92" s="464"/>
      <c r="O92" s="462" t="s">
        <v>234</v>
      </c>
      <c r="P92" s="463"/>
      <c r="Q92" s="464"/>
    </row>
    <row r="93" spans="2:17" x14ac:dyDescent="0.25">
      <c r="B93" s="274" t="s">
        <v>300</v>
      </c>
      <c r="C93" s="263"/>
      <c r="D93" s="273"/>
      <c r="E93" s="273"/>
      <c r="F93" s="425"/>
      <c r="G93" s="426"/>
      <c r="H93" s="427"/>
      <c r="I93" s="425"/>
      <c r="J93" s="426"/>
      <c r="K93" s="427"/>
      <c r="L93" s="425"/>
      <c r="M93" s="426"/>
      <c r="N93" s="427"/>
      <c r="O93" s="425"/>
      <c r="P93" s="426"/>
      <c r="Q93" s="427"/>
    </row>
    <row r="94" spans="2:17" ht="12" customHeight="1" x14ac:dyDescent="0.25">
      <c r="B94" s="274" t="s">
        <v>368</v>
      </c>
      <c r="C94" s="263" t="s">
        <v>369</v>
      </c>
      <c r="D94" s="273">
        <v>851</v>
      </c>
      <c r="E94" s="273">
        <v>291</v>
      </c>
      <c r="F94" s="425">
        <v>126600</v>
      </c>
      <c r="G94" s="426"/>
      <c r="H94" s="427"/>
      <c r="I94" s="425">
        <v>126600</v>
      </c>
      <c r="J94" s="426"/>
      <c r="K94" s="427"/>
      <c r="L94" s="425">
        <v>126600</v>
      </c>
      <c r="M94" s="426"/>
      <c r="N94" s="427"/>
      <c r="O94" s="425" t="s">
        <v>234</v>
      </c>
      <c r="P94" s="426"/>
      <c r="Q94" s="427"/>
    </row>
    <row r="95" spans="2:17" ht="12" customHeight="1" x14ac:dyDescent="0.25">
      <c r="B95" s="274" t="s">
        <v>370</v>
      </c>
      <c r="C95" s="263" t="s">
        <v>371</v>
      </c>
      <c r="D95" s="273">
        <v>851</v>
      </c>
      <c r="E95" s="273">
        <v>291</v>
      </c>
      <c r="F95" s="425">
        <v>2836400</v>
      </c>
      <c r="G95" s="426"/>
      <c r="H95" s="427"/>
      <c r="I95" s="425">
        <v>2836400</v>
      </c>
      <c r="J95" s="426"/>
      <c r="K95" s="427"/>
      <c r="L95" s="425">
        <v>2836400</v>
      </c>
      <c r="M95" s="426"/>
      <c r="N95" s="427"/>
      <c r="O95" s="425" t="s">
        <v>234</v>
      </c>
      <c r="P95" s="426"/>
      <c r="Q95" s="427"/>
    </row>
    <row r="96" spans="2:17" ht="36" customHeight="1" x14ac:dyDescent="0.25">
      <c r="B96" s="325" t="s">
        <v>372</v>
      </c>
      <c r="C96" s="324" t="s">
        <v>373</v>
      </c>
      <c r="D96" s="323">
        <v>852</v>
      </c>
      <c r="E96" s="323" t="s">
        <v>234</v>
      </c>
      <c r="F96" s="462">
        <v>17300</v>
      </c>
      <c r="G96" s="463"/>
      <c r="H96" s="464"/>
      <c r="I96" s="462">
        <v>7300</v>
      </c>
      <c r="J96" s="463"/>
      <c r="K96" s="464"/>
      <c r="L96" s="462">
        <v>7300</v>
      </c>
      <c r="M96" s="463"/>
      <c r="N96" s="464"/>
      <c r="O96" s="462" t="s">
        <v>234</v>
      </c>
      <c r="P96" s="463"/>
      <c r="Q96" s="464"/>
    </row>
    <row r="97" spans="2:17" x14ac:dyDescent="0.25">
      <c r="B97" s="274" t="s">
        <v>300</v>
      </c>
      <c r="C97" s="255"/>
      <c r="D97" s="428"/>
      <c r="E97" s="430"/>
      <c r="F97" s="425"/>
      <c r="G97" s="426"/>
      <c r="H97" s="427"/>
      <c r="I97" s="425"/>
      <c r="J97" s="426"/>
      <c r="K97" s="427"/>
      <c r="L97" s="425"/>
      <c r="M97" s="426"/>
      <c r="N97" s="427"/>
      <c r="O97" s="425"/>
      <c r="P97" s="426"/>
      <c r="Q97" s="427"/>
    </row>
    <row r="98" spans="2:17" ht="12" customHeight="1" x14ac:dyDescent="0.25">
      <c r="B98" s="274" t="s">
        <v>374</v>
      </c>
      <c r="C98" s="263" t="s">
        <v>375</v>
      </c>
      <c r="D98" s="273">
        <v>852</v>
      </c>
      <c r="E98" s="273">
        <v>291</v>
      </c>
      <c r="F98" s="425">
        <v>7300</v>
      </c>
      <c r="G98" s="426"/>
      <c r="H98" s="427"/>
      <c r="I98" s="425">
        <v>7300</v>
      </c>
      <c r="J98" s="426"/>
      <c r="K98" s="427"/>
      <c r="L98" s="425">
        <v>7300</v>
      </c>
      <c r="M98" s="426"/>
      <c r="N98" s="427"/>
      <c r="O98" s="425" t="s">
        <v>234</v>
      </c>
      <c r="P98" s="426"/>
      <c r="Q98" s="427"/>
    </row>
    <row r="99" spans="2:17" ht="12" customHeight="1" x14ac:dyDescent="0.25">
      <c r="B99" s="274" t="s">
        <v>376</v>
      </c>
      <c r="C99" s="263" t="s">
        <v>377</v>
      </c>
      <c r="D99" s="273">
        <v>852</v>
      </c>
      <c r="E99" s="273">
        <v>291</v>
      </c>
      <c r="F99" s="425">
        <v>10000</v>
      </c>
      <c r="G99" s="426"/>
      <c r="H99" s="427"/>
      <c r="I99" s="425">
        <v>0</v>
      </c>
      <c r="J99" s="426"/>
      <c r="K99" s="427"/>
      <c r="L99" s="425">
        <v>0</v>
      </c>
      <c r="M99" s="426"/>
      <c r="N99" s="427"/>
      <c r="O99" s="425" t="s">
        <v>234</v>
      </c>
      <c r="P99" s="426"/>
      <c r="Q99" s="427"/>
    </row>
    <row r="100" spans="2:17" ht="24" customHeight="1" x14ac:dyDescent="0.25">
      <c r="B100" s="325" t="s">
        <v>378</v>
      </c>
      <c r="C100" s="324" t="s">
        <v>379</v>
      </c>
      <c r="D100" s="323">
        <v>853</v>
      </c>
      <c r="E100" s="323" t="s">
        <v>234</v>
      </c>
      <c r="F100" s="462">
        <v>21000</v>
      </c>
      <c r="G100" s="463"/>
      <c r="H100" s="464"/>
      <c r="I100" s="462">
        <v>0</v>
      </c>
      <c r="J100" s="463"/>
      <c r="K100" s="464"/>
      <c r="L100" s="462">
        <v>0</v>
      </c>
      <c r="M100" s="463"/>
      <c r="N100" s="464"/>
      <c r="O100" s="462" t="s">
        <v>234</v>
      </c>
      <c r="P100" s="463"/>
      <c r="Q100" s="464"/>
    </row>
    <row r="101" spans="2:17" x14ac:dyDescent="0.25">
      <c r="B101" s="274" t="s">
        <v>37</v>
      </c>
      <c r="C101" s="255"/>
      <c r="D101" s="428"/>
      <c r="E101" s="430"/>
      <c r="F101" s="425"/>
      <c r="G101" s="426"/>
      <c r="H101" s="427"/>
      <c r="I101" s="425"/>
      <c r="J101" s="426"/>
      <c r="K101" s="427"/>
      <c r="L101" s="425"/>
      <c r="M101" s="426"/>
      <c r="N101" s="427"/>
      <c r="O101" s="425"/>
      <c r="P101" s="426"/>
      <c r="Q101" s="427"/>
    </row>
    <row r="102" spans="2:17" ht="12" customHeight="1" x14ac:dyDescent="0.25">
      <c r="B102" s="274" t="s">
        <v>380</v>
      </c>
      <c r="C102" s="263" t="s">
        <v>381</v>
      </c>
      <c r="D102" s="273">
        <v>853</v>
      </c>
      <c r="E102" s="273">
        <v>291</v>
      </c>
      <c r="F102" s="425">
        <v>0</v>
      </c>
      <c r="G102" s="426"/>
      <c r="H102" s="427"/>
      <c r="I102" s="425">
        <v>0</v>
      </c>
      <c r="J102" s="426"/>
      <c r="K102" s="427"/>
      <c r="L102" s="425">
        <v>0</v>
      </c>
      <c r="M102" s="426"/>
      <c r="N102" s="427"/>
      <c r="O102" s="425" t="s">
        <v>234</v>
      </c>
      <c r="P102" s="426"/>
      <c r="Q102" s="427"/>
    </row>
    <row r="103" spans="2:17" ht="36" customHeight="1" x14ac:dyDescent="0.25">
      <c r="B103" s="274" t="s">
        <v>382</v>
      </c>
      <c r="C103" s="263" t="s">
        <v>383</v>
      </c>
      <c r="D103" s="273">
        <v>853</v>
      </c>
      <c r="E103" s="273">
        <v>292</v>
      </c>
      <c r="F103" s="425">
        <v>1000</v>
      </c>
      <c r="G103" s="426"/>
      <c r="H103" s="427"/>
      <c r="I103" s="425">
        <v>0</v>
      </c>
      <c r="J103" s="426"/>
      <c r="K103" s="427"/>
      <c r="L103" s="425">
        <v>0</v>
      </c>
      <c r="M103" s="426"/>
      <c r="N103" s="427"/>
      <c r="O103" s="425" t="s">
        <v>234</v>
      </c>
      <c r="P103" s="426"/>
      <c r="Q103" s="427"/>
    </row>
    <row r="104" spans="2:17" ht="36" customHeight="1" x14ac:dyDescent="0.25">
      <c r="B104" s="274" t="s">
        <v>384</v>
      </c>
      <c r="C104" s="263" t="s">
        <v>385</v>
      </c>
      <c r="D104" s="273">
        <v>853</v>
      </c>
      <c r="E104" s="273">
        <v>293</v>
      </c>
      <c r="F104" s="425">
        <v>0</v>
      </c>
      <c r="G104" s="426"/>
      <c r="H104" s="427"/>
      <c r="I104" s="425">
        <v>0</v>
      </c>
      <c r="J104" s="426"/>
      <c r="K104" s="427"/>
      <c r="L104" s="425">
        <v>0</v>
      </c>
      <c r="M104" s="426"/>
      <c r="N104" s="427"/>
      <c r="O104" s="425" t="s">
        <v>234</v>
      </c>
      <c r="P104" s="426"/>
      <c r="Q104" s="427"/>
    </row>
    <row r="105" spans="2:17" ht="12" customHeight="1" x14ac:dyDescent="0.25">
      <c r="B105" s="274" t="s">
        <v>386</v>
      </c>
      <c r="C105" s="263" t="s">
        <v>387</v>
      </c>
      <c r="D105" s="273">
        <v>853</v>
      </c>
      <c r="E105" s="273">
        <v>295</v>
      </c>
      <c r="F105" s="425">
        <v>0</v>
      </c>
      <c r="G105" s="426"/>
      <c r="H105" s="427"/>
      <c r="I105" s="425">
        <v>0</v>
      </c>
      <c r="J105" s="426"/>
      <c r="K105" s="427"/>
      <c r="L105" s="425">
        <v>0</v>
      </c>
      <c r="M105" s="426"/>
      <c r="N105" s="427"/>
      <c r="O105" s="425" t="s">
        <v>234</v>
      </c>
      <c r="P105" s="426"/>
      <c r="Q105" s="427"/>
    </row>
    <row r="106" spans="2:17" ht="24" customHeight="1" x14ac:dyDescent="0.25">
      <c r="B106" s="274" t="s">
        <v>388</v>
      </c>
      <c r="C106" s="263" t="s">
        <v>389</v>
      </c>
      <c r="D106" s="273">
        <v>853</v>
      </c>
      <c r="E106" s="273">
        <v>296</v>
      </c>
      <c r="F106" s="425">
        <v>0</v>
      </c>
      <c r="G106" s="426"/>
      <c r="H106" s="427"/>
      <c r="I106" s="425">
        <v>0</v>
      </c>
      <c r="J106" s="426"/>
      <c r="K106" s="427"/>
      <c r="L106" s="425">
        <v>0</v>
      </c>
      <c r="M106" s="426"/>
      <c r="N106" s="427"/>
      <c r="O106" s="425" t="s">
        <v>234</v>
      </c>
      <c r="P106" s="426"/>
      <c r="Q106" s="427"/>
    </row>
    <row r="107" spans="2:17" ht="24" customHeight="1" x14ac:dyDescent="0.25">
      <c r="B107" s="274" t="s">
        <v>390</v>
      </c>
      <c r="C107" s="263" t="s">
        <v>391</v>
      </c>
      <c r="D107" s="273">
        <v>853</v>
      </c>
      <c r="E107" s="273">
        <v>297</v>
      </c>
      <c r="F107" s="425">
        <v>20000</v>
      </c>
      <c r="G107" s="426"/>
      <c r="H107" s="427"/>
      <c r="I107" s="425">
        <v>0</v>
      </c>
      <c r="J107" s="426"/>
      <c r="K107" s="427"/>
      <c r="L107" s="425">
        <v>0</v>
      </c>
      <c r="M107" s="426"/>
      <c r="N107" s="427"/>
      <c r="O107" s="425" t="s">
        <v>234</v>
      </c>
      <c r="P107" s="426"/>
      <c r="Q107" s="427"/>
    </row>
    <row r="108" spans="2:17" ht="24" customHeight="1" x14ac:dyDescent="0.25">
      <c r="B108" s="274" t="s">
        <v>392</v>
      </c>
      <c r="C108" s="263" t="s">
        <v>393</v>
      </c>
      <c r="D108" s="273">
        <v>853</v>
      </c>
      <c r="E108" s="273">
        <v>233</v>
      </c>
      <c r="F108" s="425">
        <v>0</v>
      </c>
      <c r="G108" s="426"/>
      <c r="H108" s="427"/>
      <c r="I108" s="425">
        <v>0</v>
      </c>
      <c r="J108" s="426"/>
      <c r="K108" s="427"/>
      <c r="L108" s="425">
        <v>0</v>
      </c>
      <c r="M108" s="426"/>
      <c r="N108" s="427"/>
      <c r="O108" s="425">
        <v>0</v>
      </c>
      <c r="P108" s="426"/>
      <c r="Q108" s="427"/>
    </row>
    <row r="109" spans="2:17" ht="24" customHeight="1" x14ac:dyDescent="0.25">
      <c r="B109" s="330" t="s">
        <v>394</v>
      </c>
      <c r="C109" s="311" t="s">
        <v>395</v>
      </c>
      <c r="D109" s="329" t="s">
        <v>234</v>
      </c>
      <c r="E109" s="329" t="s">
        <v>234</v>
      </c>
      <c r="F109" s="431">
        <v>0</v>
      </c>
      <c r="G109" s="432"/>
      <c r="H109" s="433"/>
      <c r="I109" s="431">
        <v>0</v>
      </c>
      <c r="J109" s="432"/>
      <c r="K109" s="433"/>
      <c r="L109" s="431">
        <v>0</v>
      </c>
      <c r="M109" s="432"/>
      <c r="N109" s="433"/>
      <c r="O109" s="431" t="s">
        <v>234</v>
      </c>
      <c r="P109" s="432"/>
      <c r="Q109" s="433"/>
    </row>
    <row r="110" spans="2:17" ht="24" customHeight="1" x14ac:dyDescent="0.25">
      <c r="B110" s="274" t="s">
        <v>396</v>
      </c>
      <c r="C110" s="263" t="s">
        <v>397</v>
      </c>
      <c r="D110" s="273">
        <v>862</v>
      </c>
      <c r="E110" s="273">
        <v>253</v>
      </c>
      <c r="F110" s="425">
        <v>0</v>
      </c>
      <c r="G110" s="426"/>
      <c r="H110" s="427"/>
      <c r="I110" s="425">
        <v>0</v>
      </c>
      <c r="J110" s="426"/>
      <c r="K110" s="427"/>
      <c r="L110" s="425">
        <v>0</v>
      </c>
      <c r="M110" s="426"/>
      <c r="N110" s="427"/>
      <c r="O110" s="425" t="s">
        <v>234</v>
      </c>
      <c r="P110" s="426"/>
      <c r="Q110" s="427"/>
    </row>
    <row r="111" spans="2:17" ht="24" customHeight="1" x14ac:dyDescent="0.25">
      <c r="B111" s="274" t="s">
        <v>398</v>
      </c>
      <c r="C111" s="263" t="s">
        <v>399</v>
      </c>
      <c r="D111" s="273">
        <v>623</v>
      </c>
      <c r="E111" s="273">
        <v>297</v>
      </c>
      <c r="F111" s="425">
        <v>0</v>
      </c>
      <c r="G111" s="426"/>
      <c r="H111" s="427"/>
      <c r="I111" s="425">
        <v>0</v>
      </c>
      <c r="J111" s="426"/>
      <c r="K111" s="427"/>
      <c r="L111" s="425">
        <v>0</v>
      </c>
      <c r="M111" s="426"/>
      <c r="N111" s="427"/>
      <c r="O111" s="425" t="s">
        <v>234</v>
      </c>
      <c r="P111" s="426"/>
      <c r="Q111" s="427"/>
    </row>
    <row r="112" spans="2:17" ht="24" customHeight="1" x14ac:dyDescent="0.25">
      <c r="B112" s="274" t="s">
        <v>400</v>
      </c>
      <c r="C112" s="263"/>
      <c r="D112" s="273">
        <v>613</v>
      </c>
      <c r="E112" s="273">
        <v>297</v>
      </c>
      <c r="F112" s="425">
        <v>0</v>
      </c>
      <c r="G112" s="426"/>
      <c r="H112" s="427"/>
      <c r="I112" s="425" t="s">
        <v>234</v>
      </c>
      <c r="J112" s="426"/>
      <c r="K112" s="427"/>
      <c r="L112" s="425" t="s">
        <v>234</v>
      </c>
      <c r="M112" s="426"/>
      <c r="N112" s="427"/>
      <c r="O112" s="425" t="s">
        <v>234</v>
      </c>
      <c r="P112" s="426"/>
      <c r="Q112" s="427"/>
    </row>
    <row r="113" spans="2:17" ht="24" customHeight="1" x14ac:dyDescent="0.25">
      <c r="B113" s="330" t="s">
        <v>401</v>
      </c>
      <c r="C113" s="311" t="s">
        <v>402</v>
      </c>
      <c r="D113" s="329" t="s">
        <v>234</v>
      </c>
      <c r="E113" s="329" t="s">
        <v>234</v>
      </c>
      <c r="F113" s="431">
        <v>0</v>
      </c>
      <c r="G113" s="432"/>
      <c r="H113" s="433"/>
      <c r="I113" s="431">
        <v>0</v>
      </c>
      <c r="J113" s="432"/>
      <c r="K113" s="433"/>
      <c r="L113" s="431">
        <v>0</v>
      </c>
      <c r="M113" s="432"/>
      <c r="N113" s="433"/>
      <c r="O113" s="431" t="s">
        <v>234</v>
      </c>
      <c r="P113" s="432"/>
      <c r="Q113" s="433"/>
    </row>
    <row r="114" spans="2:17" x14ac:dyDescent="0.25">
      <c r="B114" s="330" t="s">
        <v>37</v>
      </c>
      <c r="C114" s="313"/>
      <c r="D114" s="471"/>
      <c r="E114" s="472"/>
      <c r="F114" s="431"/>
      <c r="G114" s="432"/>
      <c r="H114" s="433"/>
      <c r="I114" s="431"/>
      <c r="J114" s="432"/>
      <c r="K114" s="433"/>
      <c r="L114" s="431"/>
      <c r="M114" s="432"/>
      <c r="N114" s="433"/>
      <c r="O114" s="431"/>
      <c r="P114" s="432"/>
      <c r="Q114" s="433"/>
    </row>
    <row r="115" spans="2:17" ht="48" x14ac:dyDescent="0.25">
      <c r="B115" s="274" t="s">
        <v>403</v>
      </c>
      <c r="C115" s="263" t="s">
        <v>404</v>
      </c>
      <c r="D115" s="273">
        <v>831</v>
      </c>
      <c r="E115" s="273" t="s">
        <v>234</v>
      </c>
      <c r="F115" s="425">
        <v>0</v>
      </c>
      <c r="G115" s="426"/>
      <c r="H115" s="427"/>
      <c r="I115" s="425">
        <v>0</v>
      </c>
      <c r="J115" s="426"/>
      <c r="K115" s="427"/>
      <c r="L115" s="425">
        <v>0</v>
      </c>
      <c r="M115" s="426"/>
      <c r="N115" s="427"/>
      <c r="O115" s="425" t="s">
        <v>234</v>
      </c>
      <c r="P115" s="426"/>
      <c r="Q115" s="427"/>
    </row>
    <row r="116" spans="2:17" ht="48" x14ac:dyDescent="0.25">
      <c r="B116" s="274" t="s">
        <v>405</v>
      </c>
      <c r="C116" s="263" t="s">
        <v>406</v>
      </c>
      <c r="D116" s="273">
        <v>831</v>
      </c>
      <c r="E116" s="273">
        <v>293</v>
      </c>
      <c r="F116" s="425">
        <v>0</v>
      </c>
      <c r="G116" s="426"/>
      <c r="H116" s="427"/>
      <c r="I116" s="425">
        <v>0</v>
      </c>
      <c r="J116" s="426"/>
      <c r="K116" s="427"/>
      <c r="L116" s="425">
        <v>0</v>
      </c>
      <c r="M116" s="426"/>
      <c r="N116" s="427"/>
      <c r="O116" s="425" t="s">
        <v>234</v>
      </c>
      <c r="P116" s="426"/>
      <c r="Q116" s="427"/>
    </row>
    <row r="117" spans="2:17" ht="24" customHeight="1" x14ac:dyDescent="0.25">
      <c r="B117" s="274" t="s">
        <v>388</v>
      </c>
      <c r="C117" s="263" t="s">
        <v>407</v>
      </c>
      <c r="D117" s="273">
        <v>831</v>
      </c>
      <c r="E117" s="273">
        <v>296</v>
      </c>
      <c r="F117" s="425">
        <v>0</v>
      </c>
      <c r="G117" s="426"/>
      <c r="H117" s="427"/>
      <c r="I117" s="425">
        <v>0</v>
      </c>
      <c r="J117" s="426"/>
      <c r="K117" s="427"/>
      <c r="L117" s="425">
        <v>0</v>
      </c>
      <c r="M117" s="426"/>
      <c r="N117" s="427"/>
      <c r="O117" s="425" t="s">
        <v>234</v>
      </c>
      <c r="P117" s="426"/>
      <c r="Q117" s="427"/>
    </row>
    <row r="118" spans="2:17" ht="24" customHeight="1" x14ac:dyDescent="0.25">
      <c r="B118" s="274" t="s">
        <v>390</v>
      </c>
      <c r="C118" s="263" t="s">
        <v>408</v>
      </c>
      <c r="D118" s="273">
        <v>831</v>
      </c>
      <c r="E118" s="273">
        <v>297</v>
      </c>
      <c r="F118" s="425">
        <v>0</v>
      </c>
      <c r="G118" s="426"/>
      <c r="H118" s="427"/>
      <c r="I118" s="425">
        <v>0</v>
      </c>
      <c r="J118" s="426"/>
      <c r="K118" s="427"/>
      <c r="L118" s="425">
        <v>0</v>
      </c>
      <c r="M118" s="426"/>
      <c r="N118" s="427"/>
      <c r="O118" s="425" t="s">
        <v>234</v>
      </c>
      <c r="P118" s="426"/>
      <c r="Q118" s="427"/>
    </row>
    <row r="119" spans="2:17" ht="24" customHeight="1" x14ac:dyDescent="0.25">
      <c r="B119" s="330" t="s">
        <v>409</v>
      </c>
      <c r="C119" s="311" t="s">
        <v>410</v>
      </c>
      <c r="D119" s="329" t="s">
        <v>234</v>
      </c>
      <c r="E119" s="329" t="s">
        <v>234</v>
      </c>
      <c r="F119" s="431">
        <v>15746894.279999999</v>
      </c>
      <c r="G119" s="432"/>
      <c r="H119" s="433"/>
      <c r="I119" s="431">
        <v>13292816.15</v>
      </c>
      <c r="J119" s="432"/>
      <c r="K119" s="433"/>
      <c r="L119" s="431">
        <v>13292816.15</v>
      </c>
      <c r="M119" s="432"/>
      <c r="N119" s="433"/>
      <c r="O119" s="431">
        <v>0</v>
      </c>
      <c r="P119" s="432"/>
      <c r="Q119" s="433"/>
    </row>
    <row r="120" spans="2:17" ht="48" x14ac:dyDescent="0.25">
      <c r="B120" s="325" t="s">
        <v>411</v>
      </c>
      <c r="C120" s="324" t="s">
        <v>412</v>
      </c>
      <c r="D120" s="323">
        <v>243</v>
      </c>
      <c r="E120" s="323" t="s">
        <v>234</v>
      </c>
      <c r="F120" s="462">
        <v>0</v>
      </c>
      <c r="G120" s="463"/>
      <c r="H120" s="464"/>
      <c r="I120" s="462">
        <v>0</v>
      </c>
      <c r="J120" s="463"/>
      <c r="K120" s="464"/>
      <c r="L120" s="462">
        <v>0</v>
      </c>
      <c r="M120" s="463"/>
      <c r="N120" s="464"/>
      <c r="O120" s="462">
        <v>0</v>
      </c>
      <c r="P120" s="463"/>
      <c r="Q120" s="464"/>
    </row>
    <row r="121" spans="2:17" ht="24" customHeight="1" x14ac:dyDescent="0.25">
      <c r="B121" s="274" t="s">
        <v>413</v>
      </c>
      <c r="C121" s="263" t="s">
        <v>414</v>
      </c>
      <c r="D121" s="273">
        <v>243</v>
      </c>
      <c r="E121" s="273">
        <v>225</v>
      </c>
      <c r="F121" s="425">
        <v>0</v>
      </c>
      <c r="G121" s="426"/>
      <c r="H121" s="427"/>
      <c r="I121" s="425">
        <v>0</v>
      </c>
      <c r="J121" s="426"/>
      <c r="K121" s="427"/>
      <c r="L121" s="425">
        <v>0</v>
      </c>
      <c r="M121" s="426"/>
      <c r="N121" s="427"/>
      <c r="O121" s="425">
        <v>0</v>
      </c>
      <c r="P121" s="426"/>
      <c r="Q121" s="427"/>
    </row>
    <row r="122" spans="2:17" ht="12" customHeight="1" x14ac:dyDescent="0.25">
      <c r="B122" s="274" t="s">
        <v>415</v>
      </c>
      <c r="C122" s="263" t="s">
        <v>416</v>
      </c>
      <c r="D122" s="273">
        <v>243</v>
      </c>
      <c r="E122" s="273">
        <v>226</v>
      </c>
      <c r="F122" s="425">
        <v>0</v>
      </c>
      <c r="G122" s="426"/>
      <c r="H122" s="427"/>
      <c r="I122" s="425">
        <v>0</v>
      </c>
      <c r="J122" s="426"/>
      <c r="K122" s="427"/>
      <c r="L122" s="425">
        <v>0</v>
      </c>
      <c r="M122" s="426"/>
      <c r="N122" s="427"/>
      <c r="O122" s="425">
        <v>0</v>
      </c>
      <c r="P122" s="426"/>
      <c r="Q122" s="427"/>
    </row>
    <row r="123" spans="2:17" ht="24" customHeight="1" x14ac:dyDescent="0.25">
      <c r="B123" s="274" t="s">
        <v>420</v>
      </c>
      <c r="C123" s="263" t="s">
        <v>421</v>
      </c>
      <c r="D123" s="273">
        <v>243</v>
      </c>
      <c r="E123" s="273">
        <v>228</v>
      </c>
      <c r="F123" s="425">
        <v>0</v>
      </c>
      <c r="G123" s="426"/>
      <c r="H123" s="427"/>
      <c r="I123" s="425">
        <v>0</v>
      </c>
      <c r="J123" s="426"/>
      <c r="K123" s="427"/>
      <c r="L123" s="425">
        <v>0</v>
      </c>
      <c r="M123" s="426"/>
      <c r="N123" s="427"/>
      <c r="O123" s="425">
        <v>0</v>
      </c>
      <c r="P123" s="426"/>
      <c r="Q123" s="427"/>
    </row>
    <row r="124" spans="2:17" ht="12" customHeight="1" x14ac:dyDescent="0.25">
      <c r="B124" s="274" t="s">
        <v>177</v>
      </c>
      <c r="C124" s="263" t="s">
        <v>422</v>
      </c>
      <c r="D124" s="273">
        <v>243</v>
      </c>
      <c r="E124" s="273">
        <v>310</v>
      </c>
      <c r="F124" s="425">
        <v>0</v>
      </c>
      <c r="G124" s="426"/>
      <c r="H124" s="427"/>
      <c r="I124" s="425">
        <v>0</v>
      </c>
      <c r="J124" s="426"/>
      <c r="K124" s="427"/>
      <c r="L124" s="425">
        <v>0</v>
      </c>
      <c r="M124" s="426"/>
      <c r="N124" s="427"/>
      <c r="O124" s="425">
        <v>0</v>
      </c>
      <c r="P124" s="426"/>
      <c r="Q124" s="427"/>
    </row>
    <row r="125" spans="2:17" ht="24" customHeight="1" x14ac:dyDescent="0.25">
      <c r="B125" s="325" t="s">
        <v>423</v>
      </c>
      <c r="C125" s="324" t="s">
        <v>424</v>
      </c>
      <c r="D125" s="323">
        <v>244</v>
      </c>
      <c r="E125" s="323" t="s">
        <v>234</v>
      </c>
      <c r="F125" s="462">
        <v>11277982.6</v>
      </c>
      <c r="G125" s="463"/>
      <c r="H125" s="464"/>
      <c r="I125" s="462">
        <v>8979616.1500000004</v>
      </c>
      <c r="J125" s="463"/>
      <c r="K125" s="464"/>
      <c r="L125" s="462">
        <v>8979616.1500000004</v>
      </c>
      <c r="M125" s="463"/>
      <c r="N125" s="464"/>
      <c r="O125" s="462">
        <v>0</v>
      </c>
      <c r="P125" s="463"/>
      <c r="Q125" s="464"/>
    </row>
    <row r="126" spans="2:17" x14ac:dyDescent="0.25">
      <c r="B126" s="274" t="s">
        <v>37</v>
      </c>
      <c r="C126" s="255"/>
      <c r="D126" s="428"/>
      <c r="E126" s="430"/>
      <c r="F126" s="425"/>
      <c r="G126" s="426"/>
      <c r="H126" s="427"/>
      <c r="I126" s="425"/>
      <c r="J126" s="426"/>
      <c r="K126" s="427"/>
      <c r="L126" s="425"/>
      <c r="M126" s="426"/>
      <c r="N126" s="427"/>
      <c r="O126" s="425"/>
      <c r="P126" s="426"/>
      <c r="Q126" s="427"/>
    </row>
    <row r="127" spans="2:17" ht="12" customHeight="1" x14ac:dyDescent="0.25">
      <c r="B127" s="274" t="s">
        <v>425</v>
      </c>
      <c r="C127" s="263" t="s">
        <v>426</v>
      </c>
      <c r="D127" s="273">
        <v>244</v>
      </c>
      <c r="E127" s="273">
        <v>221</v>
      </c>
      <c r="F127" s="425">
        <v>200000</v>
      </c>
      <c r="G127" s="426"/>
      <c r="H127" s="427"/>
      <c r="I127" s="425">
        <v>200000</v>
      </c>
      <c r="J127" s="426"/>
      <c r="K127" s="427"/>
      <c r="L127" s="425">
        <v>200000</v>
      </c>
      <c r="M127" s="426"/>
      <c r="N127" s="427"/>
      <c r="O127" s="425">
        <v>0</v>
      </c>
      <c r="P127" s="426"/>
      <c r="Q127" s="427"/>
    </row>
    <row r="128" spans="2:17" ht="12" customHeight="1" x14ac:dyDescent="0.25">
      <c r="B128" s="274" t="s">
        <v>427</v>
      </c>
      <c r="C128" s="263" t="s">
        <v>428</v>
      </c>
      <c r="D128" s="273">
        <v>244</v>
      </c>
      <c r="E128" s="273">
        <v>222</v>
      </c>
      <c r="F128" s="425">
        <v>0</v>
      </c>
      <c r="G128" s="426"/>
      <c r="H128" s="427"/>
      <c r="I128" s="425">
        <v>0</v>
      </c>
      <c r="J128" s="426"/>
      <c r="K128" s="427"/>
      <c r="L128" s="425">
        <v>0</v>
      </c>
      <c r="M128" s="426"/>
      <c r="N128" s="427"/>
      <c r="O128" s="425">
        <v>0</v>
      </c>
      <c r="P128" s="426"/>
      <c r="Q128" s="427"/>
    </row>
    <row r="129" spans="2:17" ht="12" customHeight="1" x14ac:dyDescent="0.25">
      <c r="B129" s="274" t="s">
        <v>331</v>
      </c>
      <c r="C129" s="263" t="s">
        <v>429</v>
      </c>
      <c r="D129" s="273">
        <v>244</v>
      </c>
      <c r="E129" s="273">
        <v>223</v>
      </c>
      <c r="F129" s="425">
        <v>313425.7</v>
      </c>
      <c r="G129" s="426"/>
      <c r="H129" s="427"/>
      <c r="I129" s="425">
        <v>310000</v>
      </c>
      <c r="J129" s="426"/>
      <c r="K129" s="427"/>
      <c r="L129" s="425">
        <v>310000</v>
      </c>
      <c r="M129" s="426"/>
      <c r="N129" s="427"/>
      <c r="O129" s="425">
        <v>0</v>
      </c>
      <c r="P129" s="426"/>
      <c r="Q129" s="427"/>
    </row>
    <row r="130" spans="2:17" ht="36" customHeight="1" x14ac:dyDescent="0.25">
      <c r="B130" s="274" t="s">
        <v>430</v>
      </c>
      <c r="C130" s="263" t="s">
        <v>431</v>
      </c>
      <c r="D130" s="273">
        <v>244</v>
      </c>
      <c r="E130" s="273">
        <v>224</v>
      </c>
      <c r="F130" s="425">
        <v>0</v>
      </c>
      <c r="G130" s="426"/>
      <c r="H130" s="427"/>
      <c r="I130" s="425">
        <v>0</v>
      </c>
      <c r="J130" s="426"/>
      <c r="K130" s="427"/>
      <c r="L130" s="425">
        <v>0</v>
      </c>
      <c r="M130" s="426"/>
      <c r="N130" s="427"/>
      <c r="O130" s="425">
        <v>0</v>
      </c>
      <c r="P130" s="426"/>
      <c r="Q130" s="427"/>
    </row>
    <row r="131" spans="2:17" ht="12" customHeight="1" x14ac:dyDescent="0.25">
      <c r="B131" s="274" t="s">
        <v>432</v>
      </c>
      <c r="C131" s="263" t="s">
        <v>433</v>
      </c>
      <c r="D131" s="273">
        <v>244</v>
      </c>
      <c r="E131" s="273">
        <v>225</v>
      </c>
      <c r="F131" s="425">
        <v>3431114</v>
      </c>
      <c r="G131" s="426"/>
      <c r="H131" s="427"/>
      <c r="I131" s="425">
        <v>1931114</v>
      </c>
      <c r="J131" s="426"/>
      <c r="K131" s="427"/>
      <c r="L131" s="425">
        <v>1931114</v>
      </c>
      <c r="M131" s="426"/>
      <c r="N131" s="427"/>
      <c r="O131" s="425">
        <v>0</v>
      </c>
      <c r="P131" s="426"/>
      <c r="Q131" s="427"/>
    </row>
    <row r="132" spans="2:17" ht="12" customHeight="1" x14ac:dyDescent="0.25">
      <c r="B132" s="274" t="s">
        <v>415</v>
      </c>
      <c r="C132" s="263" t="s">
        <v>434</v>
      </c>
      <c r="D132" s="273">
        <v>244</v>
      </c>
      <c r="E132" s="273">
        <v>226</v>
      </c>
      <c r="F132" s="425">
        <v>3860000</v>
      </c>
      <c r="G132" s="426"/>
      <c r="H132" s="427"/>
      <c r="I132" s="425">
        <v>3690000</v>
      </c>
      <c r="J132" s="426"/>
      <c r="K132" s="427"/>
      <c r="L132" s="425">
        <v>3560000</v>
      </c>
      <c r="M132" s="426"/>
      <c r="N132" s="427"/>
      <c r="O132" s="425">
        <v>0</v>
      </c>
      <c r="P132" s="426"/>
      <c r="Q132" s="427"/>
    </row>
    <row r="133" spans="2:17" x14ac:dyDescent="0.25">
      <c r="B133" s="274" t="s">
        <v>417</v>
      </c>
      <c r="C133" s="263"/>
      <c r="D133" s="273"/>
      <c r="E133" s="273"/>
      <c r="F133" s="425"/>
      <c r="G133" s="426"/>
      <c r="H133" s="427"/>
      <c r="I133" s="425"/>
      <c r="J133" s="426"/>
      <c r="K133" s="427"/>
      <c r="L133" s="425"/>
      <c r="M133" s="426"/>
      <c r="N133" s="427"/>
      <c r="O133" s="425"/>
      <c r="P133" s="426"/>
      <c r="Q133" s="427"/>
    </row>
    <row r="134" spans="2:17" ht="12" customHeight="1" x14ac:dyDescent="0.25">
      <c r="B134" s="274" t="s">
        <v>418</v>
      </c>
      <c r="C134" s="263" t="s">
        <v>435</v>
      </c>
      <c r="D134" s="273">
        <v>244</v>
      </c>
      <c r="E134" s="273">
        <v>226</v>
      </c>
      <c r="F134" s="425">
        <v>0</v>
      </c>
      <c r="G134" s="426"/>
      <c r="H134" s="427"/>
      <c r="I134" s="425">
        <v>0</v>
      </c>
      <c r="J134" s="426"/>
      <c r="K134" s="427"/>
      <c r="L134" s="425">
        <v>0</v>
      </c>
      <c r="M134" s="426"/>
      <c r="N134" s="427"/>
      <c r="O134" s="425">
        <v>0</v>
      </c>
      <c r="P134" s="426"/>
      <c r="Q134" s="427"/>
    </row>
    <row r="135" spans="2:17" ht="12" customHeight="1" x14ac:dyDescent="0.25">
      <c r="B135" s="274" t="s">
        <v>436</v>
      </c>
      <c r="C135" s="263" t="s">
        <v>437</v>
      </c>
      <c r="D135" s="273">
        <v>244</v>
      </c>
      <c r="E135" s="273">
        <v>227</v>
      </c>
      <c r="F135" s="425">
        <v>10000</v>
      </c>
      <c r="G135" s="426"/>
      <c r="H135" s="427"/>
      <c r="I135" s="425">
        <v>10000</v>
      </c>
      <c r="J135" s="426"/>
      <c r="K135" s="427"/>
      <c r="L135" s="425">
        <v>10000</v>
      </c>
      <c r="M135" s="426"/>
      <c r="N135" s="427"/>
      <c r="O135" s="425">
        <v>0</v>
      </c>
      <c r="P135" s="426"/>
      <c r="Q135" s="427"/>
    </row>
    <row r="136" spans="2:17" ht="24" customHeight="1" x14ac:dyDescent="0.25">
      <c r="B136" s="274" t="s">
        <v>420</v>
      </c>
      <c r="C136" s="263" t="s">
        <v>438</v>
      </c>
      <c r="D136" s="273">
        <v>244</v>
      </c>
      <c r="E136" s="273">
        <v>228</v>
      </c>
      <c r="F136" s="425">
        <v>0</v>
      </c>
      <c r="G136" s="426"/>
      <c r="H136" s="427"/>
      <c r="I136" s="425">
        <v>0</v>
      </c>
      <c r="J136" s="426"/>
      <c r="K136" s="427"/>
      <c r="L136" s="425">
        <v>0</v>
      </c>
      <c r="M136" s="426"/>
      <c r="N136" s="427"/>
      <c r="O136" s="425">
        <v>0</v>
      </c>
      <c r="P136" s="426"/>
      <c r="Q136" s="427"/>
    </row>
    <row r="137" spans="2:17" ht="36" customHeight="1" x14ac:dyDescent="0.25">
      <c r="B137" s="258" t="s">
        <v>439</v>
      </c>
      <c r="C137" s="263" t="s">
        <v>440</v>
      </c>
      <c r="D137" s="273">
        <v>244</v>
      </c>
      <c r="E137" s="273">
        <v>229</v>
      </c>
      <c r="F137" s="425">
        <v>0</v>
      </c>
      <c r="G137" s="426"/>
      <c r="H137" s="427"/>
      <c r="I137" s="425">
        <v>0</v>
      </c>
      <c r="J137" s="426"/>
      <c r="K137" s="427"/>
      <c r="L137" s="425">
        <v>0</v>
      </c>
      <c r="M137" s="426"/>
      <c r="N137" s="427"/>
      <c r="O137" s="425">
        <v>0</v>
      </c>
      <c r="P137" s="426"/>
      <c r="Q137" s="427"/>
    </row>
    <row r="138" spans="2:17" ht="12" customHeight="1" x14ac:dyDescent="0.25">
      <c r="B138" s="274" t="s">
        <v>177</v>
      </c>
      <c r="C138" s="264" t="s">
        <v>441</v>
      </c>
      <c r="D138" s="273">
        <v>244</v>
      </c>
      <c r="E138" s="273">
        <v>310</v>
      </c>
      <c r="F138" s="425">
        <v>1394000</v>
      </c>
      <c r="G138" s="426"/>
      <c r="H138" s="427"/>
      <c r="I138" s="425">
        <v>1439000</v>
      </c>
      <c r="J138" s="426"/>
      <c r="K138" s="427"/>
      <c r="L138" s="425">
        <v>1439000</v>
      </c>
      <c r="M138" s="426"/>
      <c r="N138" s="427"/>
      <c r="O138" s="425">
        <v>0</v>
      </c>
      <c r="P138" s="426"/>
      <c r="Q138" s="427"/>
    </row>
    <row r="139" spans="2:17" ht="24" customHeight="1" x14ac:dyDescent="0.25">
      <c r="B139" s="274" t="s">
        <v>442</v>
      </c>
      <c r="C139" s="264" t="s">
        <v>443</v>
      </c>
      <c r="D139" s="273">
        <v>244</v>
      </c>
      <c r="E139" s="273">
        <v>320</v>
      </c>
      <c r="F139" s="425">
        <v>0</v>
      </c>
      <c r="G139" s="426"/>
      <c r="H139" s="427"/>
      <c r="I139" s="425">
        <v>0</v>
      </c>
      <c r="J139" s="426"/>
      <c r="K139" s="427"/>
      <c r="L139" s="425">
        <v>0</v>
      </c>
      <c r="M139" s="426"/>
      <c r="N139" s="427"/>
      <c r="O139" s="425">
        <v>0</v>
      </c>
      <c r="P139" s="426"/>
      <c r="Q139" s="427"/>
    </row>
    <row r="140" spans="2:17" ht="12" customHeight="1" x14ac:dyDescent="0.25">
      <c r="B140" s="274" t="s">
        <v>444</v>
      </c>
      <c r="C140" s="264" t="s">
        <v>445</v>
      </c>
      <c r="D140" s="273">
        <v>244</v>
      </c>
      <c r="E140" s="273">
        <v>340</v>
      </c>
      <c r="F140" s="425">
        <v>2069442.9</v>
      </c>
      <c r="G140" s="426"/>
      <c r="H140" s="427"/>
      <c r="I140" s="425">
        <v>1399502.15</v>
      </c>
      <c r="J140" s="426"/>
      <c r="K140" s="427"/>
      <c r="L140" s="425">
        <v>1529502.15</v>
      </c>
      <c r="M140" s="426"/>
      <c r="N140" s="427"/>
      <c r="O140" s="425">
        <v>0</v>
      </c>
      <c r="P140" s="426"/>
      <c r="Q140" s="427"/>
    </row>
    <row r="141" spans="2:17" x14ac:dyDescent="0.25">
      <c r="B141" s="274" t="s">
        <v>37</v>
      </c>
      <c r="C141" s="264"/>
      <c r="D141" s="256"/>
      <c r="E141" s="262"/>
      <c r="F141" s="425"/>
      <c r="G141" s="426"/>
      <c r="H141" s="427"/>
      <c r="I141" s="425"/>
      <c r="J141" s="426"/>
      <c r="K141" s="427"/>
      <c r="L141" s="425"/>
      <c r="M141" s="426"/>
      <c r="N141" s="427"/>
      <c r="O141" s="425"/>
      <c r="P141" s="426"/>
      <c r="Q141" s="427"/>
    </row>
    <row r="142" spans="2:17" ht="36" customHeight="1" x14ac:dyDescent="0.25">
      <c r="B142" s="274" t="s">
        <v>446</v>
      </c>
      <c r="C142" s="264" t="s">
        <v>447</v>
      </c>
      <c r="D142" s="256">
        <v>244</v>
      </c>
      <c r="E142" s="273">
        <v>341</v>
      </c>
      <c r="F142" s="425">
        <v>0</v>
      </c>
      <c r="G142" s="426"/>
      <c r="H142" s="427"/>
      <c r="I142" s="425">
        <v>0</v>
      </c>
      <c r="J142" s="426"/>
      <c r="K142" s="427"/>
      <c r="L142" s="425">
        <v>0</v>
      </c>
      <c r="M142" s="426"/>
      <c r="N142" s="427"/>
      <c r="O142" s="425">
        <v>0</v>
      </c>
      <c r="P142" s="426"/>
      <c r="Q142" s="427"/>
    </row>
    <row r="143" spans="2:17" ht="12" customHeight="1" x14ac:dyDescent="0.25">
      <c r="B143" s="274" t="s">
        <v>448</v>
      </c>
      <c r="C143" s="264" t="s">
        <v>449</v>
      </c>
      <c r="D143" s="273">
        <v>244</v>
      </c>
      <c r="E143" s="262">
        <v>342</v>
      </c>
      <c r="F143" s="425">
        <v>0</v>
      </c>
      <c r="G143" s="426"/>
      <c r="H143" s="427"/>
      <c r="I143" s="425">
        <v>0</v>
      </c>
      <c r="J143" s="426"/>
      <c r="K143" s="427"/>
      <c r="L143" s="425">
        <v>0</v>
      </c>
      <c r="M143" s="426"/>
      <c r="N143" s="427"/>
      <c r="O143" s="425">
        <v>0</v>
      </c>
      <c r="P143" s="426"/>
      <c r="Q143" s="427"/>
    </row>
    <row r="144" spans="2:17" ht="24" customHeight="1" x14ac:dyDescent="0.25">
      <c r="B144" s="274" t="s">
        <v>450</v>
      </c>
      <c r="C144" s="264" t="s">
        <v>451</v>
      </c>
      <c r="D144" s="273">
        <v>244</v>
      </c>
      <c r="E144" s="262">
        <v>343</v>
      </c>
      <c r="F144" s="425">
        <v>130000</v>
      </c>
      <c r="G144" s="426"/>
      <c r="H144" s="427"/>
      <c r="I144" s="425">
        <v>30000</v>
      </c>
      <c r="J144" s="426"/>
      <c r="K144" s="427"/>
      <c r="L144" s="425">
        <v>130000</v>
      </c>
      <c r="M144" s="426"/>
      <c r="N144" s="427"/>
      <c r="O144" s="425">
        <v>0</v>
      </c>
      <c r="P144" s="426"/>
      <c r="Q144" s="427"/>
    </row>
    <row r="145" spans="2:17" ht="24" customHeight="1" x14ac:dyDescent="0.25">
      <c r="B145" s="274" t="s">
        <v>452</v>
      </c>
      <c r="C145" s="264" t="s">
        <v>453</v>
      </c>
      <c r="D145" s="273">
        <v>244</v>
      </c>
      <c r="E145" s="262">
        <v>344</v>
      </c>
      <c r="F145" s="425">
        <v>130000</v>
      </c>
      <c r="G145" s="426"/>
      <c r="H145" s="427"/>
      <c r="I145" s="425">
        <v>100000</v>
      </c>
      <c r="J145" s="426"/>
      <c r="K145" s="427"/>
      <c r="L145" s="425">
        <v>130000</v>
      </c>
      <c r="M145" s="426"/>
      <c r="N145" s="427"/>
      <c r="O145" s="425">
        <v>0</v>
      </c>
      <c r="P145" s="426"/>
      <c r="Q145" s="427"/>
    </row>
    <row r="146" spans="2:17" ht="12" customHeight="1" x14ac:dyDescent="0.25">
      <c r="B146" s="274" t="s">
        <v>341</v>
      </c>
      <c r="C146" s="264" t="s">
        <v>454</v>
      </c>
      <c r="D146" s="273">
        <v>244</v>
      </c>
      <c r="E146" s="262">
        <v>345</v>
      </c>
      <c r="F146" s="425">
        <v>0</v>
      </c>
      <c r="G146" s="426"/>
      <c r="H146" s="427"/>
      <c r="I146" s="425">
        <v>0</v>
      </c>
      <c r="J146" s="426"/>
      <c r="K146" s="427"/>
      <c r="L146" s="425">
        <v>0</v>
      </c>
      <c r="M146" s="426"/>
      <c r="N146" s="427"/>
      <c r="O146" s="425">
        <v>0</v>
      </c>
      <c r="P146" s="426"/>
      <c r="Q146" s="427"/>
    </row>
    <row r="147" spans="2:17" ht="24" customHeight="1" x14ac:dyDescent="0.25">
      <c r="B147" s="274" t="s">
        <v>342</v>
      </c>
      <c r="C147" s="264" t="s">
        <v>455</v>
      </c>
      <c r="D147" s="273">
        <v>244</v>
      </c>
      <c r="E147" s="262">
        <v>346</v>
      </c>
      <c r="F147" s="425">
        <v>1689442.9</v>
      </c>
      <c r="G147" s="426"/>
      <c r="H147" s="427"/>
      <c r="I147" s="425">
        <v>1149502.1499999999</v>
      </c>
      <c r="J147" s="426"/>
      <c r="K147" s="427"/>
      <c r="L147" s="425">
        <v>1149502.1499999999</v>
      </c>
      <c r="M147" s="426"/>
      <c r="N147" s="427"/>
      <c r="O147" s="425">
        <v>0</v>
      </c>
      <c r="P147" s="426"/>
      <c r="Q147" s="427"/>
    </row>
    <row r="148" spans="2:17" ht="24" customHeight="1" x14ac:dyDescent="0.25">
      <c r="B148" s="274" t="s">
        <v>456</v>
      </c>
      <c r="C148" s="264" t="s">
        <v>457</v>
      </c>
      <c r="D148" s="273">
        <v>244</v>
      </c>
      <c r="E148" s="262">
        <v>347</v>
      </c>
      <c r="F148" s="425">
        <v>0</v>
      </c>
      <c r="G148" s="426"/>
      <c r="H148" s="427"/>
      <c r="I148" s="425">
        <v>0</v>
      </c>
      <c r="J148" s="426"/>
      <c r="K148" s="427"/>
      <c r="L148" s="425">
        <v>0</v>
      </c>
      <c r="M148" s="426"/>
      <c r="N148" s="427"/>
      <c r="O148" s="425">
        <v>0</v>
      </c>
      <c r="P148" s="426"/>
      <c r="Q148" s="427"/>
    </row>
    <row r="149" spans="2:17" ht="36" customHeight="1" x14ac:dyDescent="0.25">
      <c r="B149" s="274" t="s">
        <v>458</v>
      </c>
      <c r="C149" s="264" t="s">
        <v>459</v>
      </c>
      <c r="D149" s="273">
        <v>244</v>
      </c>
      <c r="E149" s="262">
        <v>349</v>
      </c>
      <c r="F149" s="425">
        <v>120000</v>
      </c>
      <c r="G149" s="426"/>
      <c r="H149" s="427"/>
      <c r="I149" s="425">
        <v>120000</v>
      </c>
      <c r="J149" s="426"/>
      <c r="K149" s="427"/>
      <c r="L149" s="425">
        <v>120000</v>
      </c>
      <c r="M149" s="426"/>
      <c r="N149" s="427"/>
      <c r="O149" s="425">
        <v>0</v>
      </c>
      <c r="P149" s="426"/>
      <c r="Q149" s="427"/>
    </row>
    <row r="150" spans="2:17" ht="12" customHeight="1" x14ac:dyDescent="0.25">
      <c r="B150" s="325" t="s">
        <v>460</v>
      </c>
      <c r="C150" s="324" t="s">
        <v>461</v>
      </c>
      <c r="D150" s="323">
        <v>247</v>
      </c>
      <c r="E150" s="323" t="s">
        <v>234</v>
      </c>
      <c r="F150" s="462">
        <v>4468911.68</v>
      </c>
      <c r="G150" s="463"/>
      <c r="H150" s="464"/>
      <c r="I150" s="462">
        <v>4313200</v>
      </c>
      <c r="J150" s="463"/>
      <c r="K150" s="464"/>
      <c r="L150" s="462">
        <v>4313200</v>
      </c>
      <c r="M150" s="463"/>
      <c r="N150" s="464"/>
      <c r="O150" s="462">
        <v>0</v>
      </c>
      <c r="P150" s="463"/>
      <c r="Q150" s="464"/>
    </row>
    <row r="151" spans="2:17" x14ac:dyDescent="0.25">
      <c r="B151" s="274" t="s">
        <v>37</v>
      </c>
      <c r="C151" s="255"/>
      <c r="D151" s="428"/>
      <c r="E151" s="430"/>
      <c r="F151" s="425"/>
      <c r="G151" s="426"/>
      <c r="H151" s="427"/>
      <c r="I151" s="425"/>
      <c r="J151" s="426"/>
      <c r="K151" s="427"/>
      <c r="L151" s="425"/>
      <c r="M151" s="426"/>
      <c r="N151" s="427"/>
      <c r="O151" s="425"/>
      <c r="P151" s="426"/>
      <c r="Q151" s="427"/>
    </row>
    <row r="152" spans="2:17" ht="12" customHeight="1" x14ac:dyDescent="0.25">
      <c r="B152" s="274" t="s">
        <v>331</v>
      </c>
      <c r="C152" s="263" t="s">
        <v>462</v>
      </c>
      <c r="D152" s="273">
        <v>247</v>
      </c>
      <c r="E152" s="273">
        <v>223</v>
      </c>
      <c r="F152" s="425">
        <v>4468911.68</v>
      </c>
      <c r="G152" s="426"/>
      <c r="H152" s="427"/>
      <c r="I152" s="425">
        <v>4313200</v>
      </c>
      <c r="J152" s="426"/>
      <c r="K152" s="427"/>
      <c r="L152" s="425">
        <v>4313200</v>
      </c>
      <c r="M152" s="426"/>
      <c r="N152" s="427"/>
      <c r="O152" s="425">
        <v>0</v>
      </c>
      <c r="P152" s="426"/>
      <c r="Q152" s="427"/>
    </row>
    <row r="153" spans="2:17" ht="12" customHeight="1" x14ac:dyDescent="0.25">
      <c r="B153" s="306" t="s">
        <v>463</v>
      </c>
      <c r="C153" s="307" t="s">
        <v>464</v>
      </c>
      <c r="D153" s="310">
        <v>100</v>
      </c>
      <c r="E153" s="310" t="s">
        <v>234</v>
      </c>
      <c r="F153" s="434">
        <v>-30000</v>
      </c>
      <c r="G153" s="435"/>
      <c r="H153" s="436"/>
      <c r="I153" s="434">
        <v>0</v>
      </c>
      <c r="J153" s="435"/>
      <c r="K153" s="436"/>
      <c r="L153" s="434">
        <v>0</v>
      </c>
      <c r="M153" s="435"/>
      <c r="N153" s="436"/>
      <c r="O153" s="434" t="s">
        <v>234</v>
      </c>
      <c r="P153" s="435"/>
      <c r="Q153" s="436"/>
    </row>
    <row r="154" spans="2:17" ht="24" customHeight="1" x14ac:dyDescent="0.25">
      <c r="B154" s="274" t="s">
        <v>465</v>
      </c>
      <c r="C154" s="255" t="s">
        <v>466</v>
      </c>
      <c r="D154" s="273"/>
      <c r="E154" s="273">
        <v>189</v>
      </c>
      <c r="F154" s="425">
        <v>-30000</v>
      </c>
      <c r="G154" s="426"/>
      <c r="H154" s="427"/>
      <c r="I154" s="425">
        <v>0</v>
      </c>
      <c r="J154" s="426"/>
      <c r="K154" s="427"/>
      <c r="L154" s="425">
        <v>0</v>
      </c>
      <c r="M154" s="426"/>
      <c r="N154" s="427"/>
      <c r="O154" s="425" t="s">
        <v>234</v>
      </c>
      <c r="P154" s="426"/>
      <c r="Q154" s="427"/>
    </row>
    <row r="155" spans="2:17" ht="12" customHeight="1" x14ac:dyDescent="0.25">
      <c r="B155" s="274" t="s">
        <v>467</v>
      </c>
      <c r="C155" s="255" t="s">
        <v>468</v>
      </c>
      <c r="D155" s="273"/>
      <c r="E155" s="273">
        <v>189</v>
      </c>
      <c r="F155" s="425">
        <v>0</v>
      </c>
      <c r="G155" s="426"/>
      <c r="H155" s="427"/>
      <c r="I155" s="425">
        <v>0</v>
      </c>
      <c r="J155" s="426"/>
      <c r="K155" s="427"/>
      <c r="L155" s="425">
        <v>0</v>
      </c>
      <c r="M155" s="426"/>
      <c r="N155" s="427"/>
      <c r="O155" s="425" t="s">
        <v>234</v>
      </c>
      <c r="P155" s="426"/>
      <c r="Q155" s="427"/>
    </row>
    <row r="156" spans="2:17" ht="12" customHeight="1" x14ac:dyDescent="0.25">
      <c r="B156" s="274" t="s">
        <v>469</v>
      </c>
      <c r="C156" s="255" t="s">
        <v>470</v>
      </c>
      <c r="D156" s="273"/>
      <c r="E156" s="273">
        <v>189</v>
      </c>
      <c r="F156" s="425">
        <v>0</v>
      </c>
      <c r="G156" s="426"/>
      <c r="H156" s="427"/>
      <c r="I156" s="425">
        <v>0</v>
      </c>
      <c r="J156" s="426"/>
      <c r="K156" s="427"/>
      <c r="L156" s="425">
        <v>0</v>
      </c>
      <c r="M156" s="426"/>
      <c r="N156" s="427"/>
      <c r="O156" s="425" t="s">
        <v>234</v>
      </c>
      <c r="P156" s="426"/>
      <c r="Q156" s="427"/>
    </row>
    <row r="157" spans="2:17" ht="12" customHeight="1" x14ac:dyDescent="0.25">
      <c r="B157" s="306" t="s">
        <v>471</v>
      </c>
      <c r="C157" s="307" t="s">
        <v>472</v>
      </c>
      <c r="D157" s="310" t="s">
        <v>234</v>
      </c>
      <c r="E157" s="308"/>
      <c r="F157" s="434">
        <v>0</v>
      </c>
      <c r="G157" s="435"/>
      <c r="H157" s="436"/>
      <c r="I157" s="434">
        <v>0</v>
      </c>
      <c r="J157" s="435"/>
      <c r="K157" s="436"/>
      <c r="L157" s="434">
        <v>0</v>
      </c>
      <c r="M157" s="435"/>
      <c r="N157" s="436"/>
      <c r="O157" s="434">
        <v>0</v>
      </c>
      <c r="P157" s="435"/>
      <c r="Q157" s="436"/>
    </row>
    <row r="158" spans="2:17" ht="24" customHeight="1" x14ac:dyDescent="0.25">
      <c r="B158" s="274" t="s">
        <v>473</v>
      </c>
      <c r="C158" s="255" t="s">
        <v>474</v>
      </c>
      <c r="D158" s="273">
        <v>610</v>
      </c>
      <c r="E158" s="273"/>
      <c r="F158" s="425">
        <v>0</v>
      </c>
      <c r="G158" s="426"/>
      <c r="H158" s="427"/>
      <c r="I158" s="425">
        <v>0</v>
      </c>
      <c r="J158" s="426"/>
      <c r="K158" s="427"/>
      <c r="L158" s="425">
        <v>0</v>
      </c>
      <c r="M158" s="426"/>
      <c r="N158" s="427"/>
      <c r="O158" s="425">
        <v>0</v>
      </c>
      <c r="P158" s="426"/>
      <c r="Q158" s="427"/>
    </row>
    <row r="159" spans="2:17" x14ac:dyDescent="0.25">
      <c r="B159" s="274"/>
      <c r="C159" s="255"/>
      <c r="D159" s="273"/>
      <c r="E159" s="273"/>
      <c r="F159" s="425"/>
      <c r="G159" s="426"/>
      <c r="H159" s="427"/>
      <c r="I159" s="425"/>
      <c r="J159" s="426"/>
      <c r="K159" s="427"/>
      <c r="L159" s="425"/>
      <c r="M159" s="426"/>
      <c r="N159" s="427"/>
      <c r="O159" s="425"/>
      <c r="P159" s="426"/>
      <c r="Q159" s="427"/>
    </row>
    <row r="160" spans="2:17" ht="12" customHeight="1" x14ac:dyDescent="0.25">
      <c r="B160" s="306" t="s">
        <v>475</v>
      </c>
      <c r="C160" s="307" t="s">
        <v>476</v>
      </c>
      <c r="D160" s="310">
        <v>700</v>
      </c>
      <c r="E160" s="310" t="s">
        <v>234</v>
      </c>
      <c r="F160" s="434">
        <v>0</v>
      </c>
      <c r="G160" s="435"/>
      <c r="H160" s="436"/>
      <c r="I160" s="434">
        <v>0</v>
      </c>
      <c r="J160" s="435"/>
      <c r="K160" s="436"/>
      <c r="L160" s="434">
        <v>0</v>
      </c>
      <c r="M160" s="435"/>
      <c r="N160" s="436"/>
      <c r="O160" s="434">
        <v>0</v>
      </c>
      <c r="P160" s="435"/>
      <c r="Q160" s="436"/>
    </row>
    <row r="161" spans="2:17" ht="36" customHeight="1" x14ac:dyDescent="0.25">
      <c r="B161" s="274" t="s">
        <v>477</v>
      </c>
      <c r="C161" s="255" t="s">
        <v>478</v>
      </c>
      <c r="D161" s="273">
        <v>710</v>
      </c>
      <c r="E161" s="273"/>
      <c r="F161" s="425">
        <v>0</v>
      </c>
      <c r="G161" s="426"/>
      <c r="H161" s="427"/>
      <c r="I161" s="425">
        <v>0</v>
      </c>
      <c r="J161" s="426"/>
      <c r="K161" s="427"/>
      <c r="L161" s="425">
        <v>0</v>
      </c>
      <c r="M161" s="426"/>
      <c r="N161" s="427"/>
      <c r="O161" s="425">
        <v>0</v>
      </c>
      <c r="P161" s="426"/>
      <c r="Q161" s="427"/>
    </row>
    <row r="162" spans="2:17" ht="12" customHeight="1" x14ac:dyDescent="0.25">
      <c r="B162" s="306" t="s">
        <v>475</v>
      </c>
      <c r="C162" s="307" t="s">
        <v>479</v>
      </c>
      <c r="D162" s="310">
        <v>800</v>
      </c>
      <c r="E162" s="310" t="s">
        <v>234</v>
      </c>
      <c r="F162" s="434">
        <v>0</v>
      </c>
      <c r="G162" s="435"/>
      <c r="H162" s="436"/>
      <c r="I162" s="434">
        <v>0</v>
      </c>
      <c r="J162" s="435"/>
      <c r="K162" s="436"/>
      <c r="L162" s="434">
        <v>0</v>
      </c>
      <c r="M162" s="435"/>
      <c r="N162" s="436"/>
      <c r="O162" s="434">
        <v>0</v>
      </c>
      <c r="P162" s="435"/>
      <c r="Q162" s="436"/>
    </row>
    <row r="163" spans="2:17" ht="36" customHeight="1" x14ac:dyDescent="0.25">
      <c r="B163" s="274" t="s">
        <v>477</v>
      </c>
      <c r="C163" s="255" t="s">
        <v>480</v>
      </c>
      <c r="D163" s="273">
        <v>810</v>
      </c>
      <c r="E163" s="273"/>
      <c r="F163" s="425">
        <v>0</v>
      </c>
      <c r="G163" s="426"/>
      <c r="H163" s="427"/>
      <c r="I163" s="425">
        <v>0</v>
      </c>
      <c r="J163" s="426"/>
      <c r="K163" s="427"/>
      <c r="L163" s="425">
        <v>0</v>
      </c>
      <c r="M163" s="426"/>
      <c r="N163" s="427"/>
      <c r="O163" s="425">
        <v>0</v>
      </c>
      <c r="P163" s="426"/>
      <c r="Q163" s="427"/>
    </row>
    <row r="164" spans="2:17" x14ac:dyDescent="0.25">
      <c r="B164" s="265"/>
    </row>
    <row r="165" spans="2:17" x14ac:dyDescent="0.25">
      <c r="B165" s="265"/>
    </row>
    <row r="166" spans="2:17" x14ac:dyDescent="0.25">
      <c r="B166" s="265"/>
    </row>
    <row r="167" spans="2:17" x14ac:dyDescent="0.25">
      <c r="B167" s="265"/>
    </row>
    <row r="168" spans="2:17" x14ac:dyDescent="0.25">
      <c r="B168" s="265"/>
    </row>
    <row r="169" spans="2:17" x14ac:dyDescent="0.25">
      <c r="B169" s="265"/>
    </row>
    <row r="170" spans="2:17" x14ac:dyDescent="0.25">
      <c r="B170" s="265"/>
    </row>
    <row r="171" spans="2:17" x14ac:dyDescent="0.25">
      <c r="B171" s="265"/>
    </row>
    <row r="172" spans="2:17" x14ac:dyDescent="0.25">
      <c r="B172" s="265"/>
    </row>
    <row r="173" spans="2:17" x14ac:dyDescent="0.25">
      <c r="B173" s="265"/>
    </row>
    <row r="174" spans="2:17" x14ac:dyDescent="0.25">
      <c r="B174" s="265"/>
    </row>
    <row r="175" spans="2:17" x14ac:dyDescent="0.25">
      <c r="B175" s="265"/>
    </row>
  </sheetData>
  <mergeCells count="646">
    <mergeCell ref="O11:Q11"/>
    <mergeCell ref="O81:Q81"/>
    <mergeCell ref="O82:Q82"/>
    <mergeCell ref="O83:Q83"/>
    <mergeCell ref="O147:Q147"/>
    <mergeCell ref="O104:Q104"/>
    <mergeCell ref="O105:Q105"/>
    <mergeCell ref="O132:Q132"/>
    <mergeCell ref="O133:Q133"/>
    <mergeCell ref="O134:Q134"/>
    <mergeCell ref="O135:Q135"/>
    <mergeCell ref="O125:Q125"/>
    <mergeCell ref="O126:Q126"/>
    <mergeCell ref="O106:Q106"/>
    <mergeCell ref="O107:Q107"/>
    <mergeCell ref="O109:Q109"/>
    <mergeCell ref="O103:Q103"/>
    <mergeCell ref="O143:Q143"/>
    <mergeCell ref="O144:Q144"/>
    <mergeCell ref="O145:Q145"/>
    <mergeCell ref="O148:Q148"/>
    <mergeCell ref="O114:Q114"/>
    <mergeCell ref="O111:Q111"/>
    <mergeCell ref="O115:Q115"/>
    <mergeCell ref="O123:Q123"/>
    <mergeCell ref="O124:Q124"/>
    <mergeCell ref="O117:Q117"/>
    <mergeCell ref="O131:Q131"/>
    <mergeCell ref="O110:Q110"/>
    <mergeCell ref="O113:Q113"/>
    <mergeCell ref="O138:Q138"/>
    <mergeCell ref="O139:Q139"/>
    <mergeCell ref="O98:Q98"/>
    <mergeCell ref="O99:Q99"/>
    <mergeCell ref="O100:Q100"/>
    <mergeCell ref="O101:Q101"/>
    <mergeCell ref="O102:Q102"/>
    <mergeCell ref="O118:Q118"/>
    <mergeCell ref="O119:Q119"/>
    <mergeCell ref="O120:Q120"/>
    <mergeCell ref="O121:Q121"/>
    <mergeCell ref="O122:Q122"/>
    <mergeCell ref="O159:Q159"/>
    <mergeCell ref="O136:Q136"/>
    <mergeCell ref="O142:Q142"/>
    <mergeCell ref="O152:Q152"/>
    <mergeCell ref="O146:Q146"/>
    <mergeCell ref="O157:Q157"/>
    <mergeCell ref="O151:Q151"/>
    <mergeCell ref="O158:Q158"/>
    <mergeCell ref="O156:Q156"/>
    <mergeCell ref="O153:Q153"/>
    <mergeCell ref="O154:Q154"/>
    <mergeCell ref="O137:Q137"/>
    <mergeCell ref="O141:Q141"/>
    <mergeCell ref="O150:Q150"/>
    <mergeCell ref="O149:Q149"/>
    <mergeCell ref="O140:Q140"/>
    <mergeCell ref="F51:H51"/>
    <mergeCell ref="F57:H57"/>
    <mergeCell ref="I89:K89"/>
    <mergeCell ref="I90:K90"/>
    <mergeCell ref="I91:K91"/>
    <mergeCell ref="F67:H67"/>
    <mergeCell ref="I67:K67"/>
    <mergeCell ref="F141:H141"/>
    <mergeCell ref="F140:H140"/>
    <mergeCell ref="F158:H158"/>
    <mergeCell ref="F144:H144"/>
    <mergeCell ref="F145:H145"/>
    <mergeCell ref="F146:H146"/>
    <mergeCell ref="F147:H147"/>
    <mergeCell ref="F149:H149"/>
    <mergeCell ref="F159:H159"/>
    <mergeCell ref="I159:K159"/>
    <mergeCell ref="F106:H106"/>
    <mergeCell ref="F107:H107"/>
    <mergeCell ref="F98:H98"/>
    <mergeCell ref="F99:H99"/>
    <mergeCell ref="F100:H100"/>
    <mergeCell ref="F101:H101"/>
    <mergeCell ref="F102:H102"/>
    <mergeCell ref="F104:H104"/>
    <mergeCell ref="I149:K149"/>
    <mergeCell ref="I153:K153"/>
    <mergeCell ref="F156:H156"/>
    <mergeCell ref="F157:H157"/>
    <mergeCell ref="F139:H139"/>
    <mergeCell ref="F137:H137"/>
    <mergeCell ref="I156:K156"/>
    <mergeCell ref="I157:K157"/>
    <mergeCell ref="I143:K143"/>
    <mergeCell ref="I144:K144"/>
    <mergeCell ref="I145:K145"/>
    <mergeCell ref="I146:K146"/>
    <mergeCell ref="I154:K154"/>
    <mergeCell ref="I155:K155"/>
    <mergeCell ref="F111:H111"/>
    <mergeCell ref="F115:H115"/>
    <mergeCell ref="F117:H117"/>
    <mergeCell ref="F61:H61"/>
    <mergeCell ref="F58:H58"/>
    <mergeCell ref="F59:H59"/>
    <mergeCell ref="I134:K134"/>
    <mergeCell ref="I135:K135"/>
    <mergeCell ref="I136:K136"/>
    <mergeCell ref="I138:K138"/>
    <mergeCell ref="I139:K139"/>
    <mergeCell ref="I137:K137"/>
    <mergeCell ref="L96:N96"/>
    <mergeCell ref="L58:N58"/>
    <mergeCell ref="L49:N49"/>
    <mergeCell ref="L61:N61"/>
    <mergeCell ref="L78:N78"/>
    <mergeCell ref="L90:N90"/>
    <mergeCell ref="L84:N84"/>
    <mergeCell ref="L67:N67"/>
    <mergeCell ref="L55:N55"/>
    <mergeCell ref="L56:N56"/>
    <mergeCell ref="I158:K158"/>
    <mergeCell ref="L107:N107"/>
    <mergeCell ref="L104:N104"/>
    <mergeCell ref="L105:N105"/>
    <mergeCell ref="L106:N106"/>
    <mergeCell ref="L62:N62"/>
    <mergeCell ref="L63:N63"/>
    <mergeCell ref="L158:N158"/>
    <mergeCell ref="L110:N110"/>
    <mergeCell ref="L113:N113"/>
    <mergeCell ref="L117:N117"/>
    <mergeCell ref="I110:K110"/>
    <mergeCell ref="I113:K113"/>
    <mergeCell ref="I111:K111"/>
    <mergeCell ref="L64:N64"/>
    <mergeCell ref="L57:N57"/>
    <mergeCell ref="L32:N32"/>
    <mergeCell ref="L100:N100"/>
    <mergeCell ref="L40:N40"/>
    <mergeCell ref="L50:N50"/>
    <mergeCell ref="L51:N51"/>
    <mergeCell ref="L52:N52"/>
    <mergeCell ref="L60:N60"/>
    <mergeCell ref="L44:N44"/>
    <mergeCell ref="L45:N45"/>
    <mergeCell ref="L46:N46"/>
    <mergeCell ref="L47:N47"/>
    <mergeCell ref="L59:N59"/>
    <mergeCell ref="L53:N53"/>
    <mergeCell ref="L54:N54"/>
    <mergeCell ref="L102:N102"/>
    <mergeCell ref="I104:K104"/>
    <mergeCell ref="I87:K87"/>
    <mergeCell ref="I88:K88"/>
    <mergeCell ref="L159:N159"/>
    <mergeCell ref="L94:N94"/>
    <mergeCell ref="L157:N157"/>
    <mergeCell ref="L97:N97"/>
    <mergeCell ref="L98:N98"/>
    <mergeCell ref="L99:N99"/>
    <mergeCell ref="I127:K127"/>
    <mergeCell ref="L92:N92"/>
    <mergeCell ref="L101:N101"/>
    <mergeCell ref="L114:N114"/>
    <mergeCell ref="L103:N103"/>
    <mergeCell ref="L95:N95"/>
    <mergeCell ref="I107:K107"/>
    <mergeCell ref="F84:H84"/>
    <mergeCell ref="F85:H85"/>
    <mergeCell ref="F86:H86"/>
    <mergeCell ref="I98:K98"/>
    <mergeCell ref="I99:K99"/>
    <mergeCell ref="I100:K100"/>
    <mergeCell ref="I96:K96"/>
    <mergeCell ref="I97:K97"/>
    <mergeCell ref="D12:E12"/>
    <mergeCell ref="F11:H11"/>
    <mergeCell ref="F12:H12"/>
    <mergeCell ref="F13:H13"/>
    <mergeCell ref="D32:E32"/>
    <mergeCell ref="F14:H14"/>
    <mergeCell ref="F15:H15"/>
    <mergeCell ref="F16:H16"/>
    <mergeCell ref="F18:H18"/>
    <mergeCell ref="F19:H19"/>
    <mergeCell ref="D14:E14"/>
    <mergeCell ref="F30:H30"/>
    <mergeCell ref="F25:H25"/>
    <mergeCell ref="F32:H32"/>
    <mergeCell ref="F17:H17"/>
    <mergeCell ref="F50:H50"/>
    <mergeCell ref="F29:H29"/>
    <mergeCell ref="F31:H31"/>
    <mergeCell ref="F42:H42"/>
    <mergeCell ref="F34:H34"/>
    <mergeCell ref="F35:H35"/>
    <mergeCell ref="F45:H45"/>
    <mergeCell ref="F46:H46"/>
    <mergeCell ref="F49:H49"/>
    <mergeCell ref="F47:H47"/>
    <mergeCell ref="F37:H37"/>
    <mergeCell ref="F38:H38"/>
    <mergeCell ref="F33:H33"/>
    <mergeCell ref="F39:H39"/>
    <mergeCell ref="F36:H36"/>
    <mergeCell ref="F40:H40"/>
    <mergeCell ref="F43:H43"/>
    <mergeCell ref="F44:H44"/>
    <mergeCell ref="F41:H41"/>
    <mergeCell ref="F48:H48"/>
    <mergeCell ref="I58:K58"/>
    <mergeCell ref="I32:K32"/>
    <mergeCell ref="I34:K34"/>
    <mergeCell ref="I36:K36"/>
    <mergeCell ref="I62:K62"/>
    <mergeCell ref="I53:K53"/>
    <mergeCell ref="I40:K40"/>
    <mergeCell ref="I50:K50"/>
    <mergeCell ref="I51:K51"/>
    <mergeCell ref="I59:K59"/>
    <mergeCell ref="I57:K57"/>
    <mergeCell ref="I54:K54"/>
    <mergeCell ref="F96:H96"/>
    <mergeCell ref="F20:H20"/>
    <mergeCell ref="F21:H21"/>
    <mergeCell ref="F22:H22"/>
    <mergeCell ref="F23:H23"/>
    <mergeCell ref="F24:H24"/>
    <mergeCell ref="F26:H26"/>
    <mergeCell ref="F27:H27"/>
    <mergeCell ref="F28:H28"/>
    <mergeCell ref="I93:K93"/>
    <mergeCell ref="I94:K94"/>
    <mergeCell ref="I95:K95"/>
    <mergeCell ref="I49:K49"/>
    <mergeCell ref="I64:K64"/>
    <mergeCell ref="I52:K52"/>
    <mergeCell ref="I133:K133"/>
    <mergeCell ref="I119:K119"/>
    <mergeCell ref="I120:K120"/>
    <mergeCell ref="I121:K121"/>
    <mergeCell ref="D126:E126"/>
    <mergeCell ref="I124:K124"/>
    <mergeCell ref="I125:K125"/>
    <mergeCell ref="I126:K126"/>
    <mergeCell ref="I131:K131"/>
    <mergeCell ref="I132:K132"/>
    <mergeCell ref="I128:K128"/>
    <mergeCell ref="I129:K129"/>
    <mergeCell ref="I130:K130"/>
    <mergeCell ref="I55:K55"/>
    <mergeCell ref="D151:E151"/>
    <mergeCell ref="F151:H151"/>
    <mergeCell ref="F150:H150"/>
    <mergeCell ref="F119:H119"/>
    <mergeCell ref="F120:H120"/>
    <mergeCell ref="F56:H56"/>
    <mergeCell ref="F103:H103"/>
    <mergeCell ref="F55:H55"/>
    <mergeCell ref="I56:K56"/>
    <mergeCell ref="F109:H109"/>
    <mergeCell ref="F110:H110"/>
    <mergeCell ref="F113:H113"/>
    <mergeCell ref="I117:K117"/>
    <mergeCell ref="I118:K118"/>
    <mergeCell ref="I114:K114"/>
    <mergeCell ref="O155:Q155"/>
    <mergeCell ref="O127:Q127"/>
    <mergeCell ref="O128:Q128"/>
    <mergeCell ref="O129:Q129"/>
    <mergeCell ref="O130:Q130"/>
    <mergeCell ref="F160:H160"/>
    <mergeCell ref="I160:K160"/>
    <mergeCell ref="L160:N160"/>
    <mergeCell ref="O160:Q160"/>
    <mergeCell ref="F161:H161"/>
    <mergeCell ref="I161:K161"/>
    <mergeCell ref="L161:N161"/>
    <mergeCell ref="O161:Q161"/>
    <mergeCell ref="L162:N162"/>
    <mergeCell ref="O162:Q162"/>
    <mergeCell ref="F163:H163"/>
    <mergeCell ref="I163:K163"/>
    <mergeCell ref="L163:N163"/>
    <mergeCell ref="O163:Q163"/>
    <mergeCell ref="F162:H162"/>
    <mergeCell ref="I162:K162"/>
    <mergeCell ref="I122:K122"/>
    <mergeCell ref="I123:K123"/>
    <mergeCell ref="L116:N116"/>
    <mergeCell ref="O116:Q116"/>
    <mergeCell ref="O65:Q65"/>
    <mergeCell ref="I115:K115"/>
    <mergeCell ref="I116:K116"/>
    <mergeCell ref="L115:N115"/>
    <mergeCell ref="L111:N111"/>
    <mergeCell ref="L109:N109"/>
    <mergeCell ref="I109:K109"/>
    <mergeCell ref="I101:K101"/>
    <mergeCell ref="I102:K102"/>
    <mergeCell ref="I103:K103"/>
    <mergeCell ref="I105:K105"/>
    <mergeCell ref="I106:K106"/>
    <mergeCell ref="O97:Q97"/>
    <mergeCell ref="O94:Q94"/>
    <mergeCell ref="O95:Q95"/>
    <mergeCell ref="O96:Q96"/>
    <mergeCell ref="O88:Q88"/>
    <mergeCell ref="O89:Q89"/>
    <mergeCell ref="O90:Q90"/>
    <mergeCell ref="O91:Q91"/>
    <mergeCell ref="O92:Q92"/>
    <mergeCell ref="O93:Q93"/>
    <mergeCell ref="O87:Q87"/>
    <mergeCell ref="O76:Q76"/>
    <mergeCell ref="O78:Q78"/>
    <mergeCell ref="O80:Q80"/>
    <mergeCell ref="O64:Q64"/>
    <mergeCell ref="O66:Q66"/>
    <mergeCell ref="O68:Q68"/>
    <mergeCell ref="O69:Q69"/>
    <mergeCell ref="O72:Q72"/>
    <mergeCell ref="O70:Q70"/>
    <mergeCell ref="O71:Q71"/>
    <mergeCell ref="O73:Q73"/>
    <mergeCell ref="O74:Q74"/>
    <mergeCell ref="O79:Q79"/>
    <mergeCell ref="O67:Q67"/>
    <mergeCell ref="O75:Q75"/>
    <mergeCell ref="O77:Q77"/>
    <mergeCell ref="O84:Q84"/>
    <mergeCell ref="O85:Q85"/>
    <mergeCell ref="O86:Q86"/>
    <mergeCell ref="O50:Q50"/>
    <mergeCell ref="O59:Q59"/>
    <mergeCell ref="O40:Q40"/>
    <mergeCell ref="O41:Q41"/>
    <mergeCell ref="O42:Q42"/>
    <mergeCell ref="O43:Q43"/>
    <mergeCell ref="O44:Q44"/>
    <mergeCell ref="O45:Q45"/>
    <mergeCell ref="O55:Q55"/>
    <mergeCell ref="O56:Q56"/>
    <mergeCell ref="O58:Q58"/>
    <mergeCell ref="O57:Q57"/>
    <mergeCell ref="O49:Q49"/>
    <mergeCell ref="O46:Q46"/>
    <mergeCell ref="O47:Q47"/>
    <mergeCell ref="O60:Q60"/>
    <mergeCell ref="O61:Q61"/>
    <mergeCell ref="O62:Q62"/>
    <mergeCell ref="O51:Q51"/>
    <mergeCell ref="O53:Q53"/>
    <mergeCell ref="O54:Q54"/>
    <mergeCell ref="O52:Q52"/>
    <mergeCell ref="I63:K63"/>
    <mergeCell ref="I60:K60"/>
    <mergeCell ref="I61:K61"/>
    <mergeCell ref="I75:K75"/>
    <mergeCell ref="I77:K77"/>
    <mergeCell ref="I76:K76"/>
    <mergeCell ref="I68:K68"/>
    <mergeCell ref="I73:K73"/>
    <mergeCell ref="I66:K66"/>
    <mergeCell ref="I69:K69"/>
    <mergeCell ref="I72:K72"/>
    <mergeCell ref="I65:K65"/>
    <mergeCell ref="I74:K74"/>
    <mergeCell ref="I70:K70"/>
    <mergeCell ref="I71:K71"/>
    <mergeCell ref="O63:Q63"/>
    <mergeCell ref="O34:Q34"/>
    <mergeCell ref="O35:Q35"/>
    <mergeCell ref="I152:K152"/>
    <mergeCell ref="I150:K150"/>
    <mergeCell ref="I140:K140"/>
    <mergeCell ref="I141:K141"/>
    <mergeCell ref="I142:K142"/>
    <mergeCell ref="I147:K147"/>
    <mergeCell ref="I148:K148"/>
    <mergeCell ref="L131:N131"/>
    <mergeCell ref="L132:N132"/>
    <mergeCell ref="L133:N133"/>
    <mergeCell ref="L134:N134"/>
    <mergeCell ref="L135:N135"/>
    <mergeCell ref="I151:K151"/>
    <mergeCell ref="L75:N75"/>
    <mergeCell ref="I92:K92"/>
    <mergeCell ref="I85:K85"/>
    <mergeCell ref="I86:K86"/>
    <mergeCell ref="I81:K81"/>
    <mergeCell ref="I84:K84"/>
    <mergeCell ref="I82:K82"/>
    <mergeCell ref="I83:K83"/>
    <mergeCell ref="I79:K79"/>
    <mergeCell ref="L79:N79"/>
    <mergeCell ref="L91:N91"/>
    <mergeCell ref="L81:N81"/>
    <mergeCell ref="L82:N82"/>
    <mergeCell ref="L83:N83"/>
    <mergeCell ref="L86:N86"/>
    <mergeCell ref="L93:N93"/>
    <mergeCell ref="L89:N89"/>
    <mergeCell ref="L85:N85"/>
    <mergeCell ref="I80:K80"/>
    <mergeCell ref="L80:N80"/>
    <mergeCell ref="L156:N156"/>
    <mergeCell ref="L136:N136"/>
    <mergeCell ref="L138:N138"/>
    <mergeCell ref="L139:N139"/>
    <mergeCell ref="L140:N140"/>
    <mergeCell ref="L141:N141"/>
    <mergeCell ref="L137:N137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3:N153"/>
    <mergeCell ref="L128:N128"/>
    <mergeCell ref="L129:N129"/>
    <mergeCell ref="L130:N130"/>
    <mergeCell ref="L154:N154"/>
    <mergeCell ref="L155:N155"/>
    <mergeCell ref="L150:N150"/>
    <mergeCell ref="L151:N151"/>
    <mergeCell ref="L152:N152"/>
    <mergeCell ref="F155:H155"/>
    <mergeCell ref="F152:H152"/>
    <mergeCell ref="F153:H153"/>
    <mergeCell ref="F75:H75"/>
    <mergeCell ref="F77:H77"/>
    <mergeCell ref="F142:H142"/>
    <mergeCell ref="F143:H143"/>
    <mergeCell ref="F134:H134"/>
    <mergeCell ref="F135:H135"/>
    <mergeCell ref="F136:H136"/>
    <mergeCell ref="F138:H138"/>
    <mergeCell ref="F128:H128"/>
    <mergeCell ref="F129:H129"/>
    <mergeCell ref="F130:H130"/>
    <mergeCell ref="F131:H131"/>
    <mergeCell ref="F122:H122"/>
    <mergeCell ref="F52:H52"/>
    <mergeCell ref="D97:E97"/>
    <mergeCell ref="D101:E101"/>
    <mergeCell ref="F148:H148"/>
    <mergeCell ref="F154:H154"/>
    <mergeCell ref="F63:H63"/>
    <mergeCell ref="F53:H53"/>
    <mergeCell ref="F112:H112"/>
    <mergeCell ref="F114:H114"/>
    <mergeCell ref="D114:E114"/>
    <mergeCell ref="F81:H81"/>
    <mergeCell ref="F82:H82"/>
    <mergeCell ref="F83:H83"/>
    <mergeCell ref="F66:H66"/>
    <mergeCell ref="F94:H94"/>
    <mergeCell ref="F105:H105"/>
    <mergeCell ref="F91:H91"/>
    <mergeCell ref="F92:H92"/>
    <mergeCell ref="F93:H93"/>
    <mergeCell ref="F65:H65"/>
    <mergeCell ref="F108:H108"/>
    <mergeCell ref="F95:H95"/>
    <mergeCell ref="F88:H88"/>
    <mergeCell ref="F80:H80"/>
    <mergeCell ref="F70:H70"/>
    <mergeCell ref="F71:H71"/>
    <mergeCell ref="F79:H79"/>
    <mergeCell ref="F68:H68"/>
    <mergeCell ref="F69:H69"/>
    <mergeCell ref="F87:H87"/>
    <mergeCell ref="F78:H78"/>
    <mergeCell ref="D49:E49"/>
    <mergeCell ref="F121:H121"/>
    <mergeCell ref="F116:H116"/>
    <mergeCell ref="D54:E54"/>
    <mergeCell ref="F54:H54"/>
    <mergeCell ref="F118:H118"/>
    <mergeCell ref="F76:H76"/>
    <mergeCell ref="F72:H72"/>
    <mergeCell ref="F73:H73"/>
    <mergeCell ref="F64:H64"/>
    <mergeCell ref="F74:H74"/>
    <mergeCell ref="F90:H90"/>
    <mergeCell ref="F60:H60"/>
    <mergeCell ref="F62:H62"/>
    <mergeCell ref="F89:H89"/>
    <mergeCell ref="F97:H97"/>
    <mergeCell ref="F132:H132"/>
    <mergeCell ref="F133:H133"/>
    <mergeCell ref="L118:N118"/>
    <mergeCell ref="L119:N119"/>
    <mergeCell ref="L120:N120"/>
    <mergeCell ref="L121:N121"/>
    <mergeCell ref="F123:H123"/>
    <mergeCell ref="F124:H124"/>
    <mergeCell ref="F125:H125"/>
    <mergeCell ref="F126:H126"/>
    <mergeCell ref="F127:H127"/>
    <mergeCell ref="L123:N123"/>
    <mergeCell ref="L124:N124"/>
    <mergeCell ref="L125:N125"/>
    <mergeCell ref="L126:N126"/>
    <mergeCell ref="L127:N127"/>
    <mergeCell ref="L70:N70"/>
    <mergeCell ref="L71:N71"/>
    <mergeCell ref="I78:K78"/>
    <mergeCell ref="I42:K42"/>
    <mergeCell ref="L122:N122"/>
    <mergeCell ref="L76:N76"/>
    <mergeCell ref="L77:N77"/>
    <mergeCell ref="L65:N65"/>
    <mergeCell ref="L66:N66"/>
    <mergeCell ref="L68:N68"/>
    <mergeCell ref="L69:N69"/>
    <mergeCell ref="L72:N72"/>
    <mergeCell ref="L87:N87"/>
    <mergeCell ref="L88:N88"/>
    <mergeCell ref="L74:N74"/>
    <mergeCell ref="L73:N73"/>
    <mergeCell ref="O48:Q48"/>
    <mergeCell ref="I43:K43"/>
    <mergeCell ref="L29:N29"/>
    <mergeCell ref="I30:K30"/>
    <mergeCell ref="L26:N26"/>
    <mergeCell ref="O31:Q31"/>
    <mergeCell ref="O39:Q39"/>
    <mergeCell ref="O36:Q36"/>
    <mergeCell ref="O33:Q33"/>
    <mergeCell ref="O32:Q32"/>
    <mergeCell ref="I26:K26"/>
    <mergeCell ref="I27:K27"/>
    <mergeCell ref="O25:Q25"/>
    <mergeCell ref="I44:K44"/>
    <mergeCell ref="L43:N43"/>
    <mergeCell ref="I33:K33"/>
    <mergeCell ref="L33:N33"/>
    <mergeCell ref="L42:N42"/>
    <mergeCell ref="L27:N27"/>
    <mergeCell ref="L28:N28"/>
    <mergeCell ref="L31:N31"/>
    <mergeCell ref="L36:N36"/>
    <mergeCell ref="O30:Q30"/>
    <mergeCell ref="L16:N16"/>
    <mergeCell ref="L18:N18"/>
    <mergeCell ref="I45:K45"/>
    <mergeCell ref="I46:K46"/>
    <mergeCell ref="L48:N48"/>
    <mergeCell ref="I47:K47"/>
    <mergeCell ref="I48:K48"/>
    <mergeCell ref="I16:K16"/>
    <mergeCell ref="I18:K18"/>
    <mergeCell ref="I19:K19"/>
    <mergeCell ref="I20:K20"/>
    <mergeCell ref="I21:K21"/>
    <mergeCell ref="I22:K22"/>
    <mergeCell ref="I23:K23"/>
    <mergeCell ref="I24:K24"/>
    <mergeCell ref="I17:K17"/>
    <mergeCell ref="L17:N17"/>
    <mergeCell ref="O17:Q17"/>
    <mergeCell ref="L19:N19"/>
    <mergeCell ref="O22:Q22"/>
    <mergeCell ref="O16:Q16"/>
    <mergeCell ref="O18:Q18"/>
    <mergeCell ref="O19:Q19"/>
    <mergeCell ref="O20:Q20"/>
    <mergeCell ref="O21:Q21"/>
    <mergeCell ref="I9:K9"/>
    <mergeCell ref="L9:N9"/>
    <mergeCell ref="L10:N10"/>
    <mergeCell ref="L14:N14"/>
    <mergeCell ref="L15:N15"/>
    <mergeCell ref="I11:K11"/>
    <mergeCell ref="I12:K12"/>
    <mergeCell ref="I13:K13"/>
    <mergeCell ref="I14:K14"/>
    <mergeCell ref="I15:K15"/>
    <mergeCell ref="I8:K8"/>
    <mergeCell ref="L8:N8"/>
    <mergeCell ref="F4:Q4"/>
    <mergeCell ref="O5:Q8"/>
    <mergeCell ref="I7:K7"/>
    <mergeCell ref="F8:H8"/>
    <mergeCell ref="B2:Q2"/>
    <mergeCell ref="F6:H6"/>
    <mergeCell ref="F7:H7"/>
    <mergeCell ref="L6:N6"/>
    <mergeCell ref="L7:N7"/>
    <mergeCell ref="I6:K6"/>
    <mergeCell ref="B4:B8"/>
    <mergeCell ref="C4:C8"/>
    <mergeCell ref="D4:D8"/>
    <mergeCell ref="E4:E8"/>
    <mergeCell ref="F9:H9"/>
    <mergeCell ref="F10:H10"/>
    <mergeCell ref="O10:Q10"/>
    <mergeCell ref="O12:Q12"/>
    <mergeCell ref="O37:Q37"/>
    <mergeCell ref="I28:K28"/>
    <mergeCell ref="I29:K29"/>
    <mergeCell ref="I31:K31"/>
    <mergeCell ref="I35:K35"/>
    <mergeCell ref="L23:N23"/>
    <mergeCell ref="L24:N24"/>
    <mergeCell ref="O23:Q23"/>
    <mergeCell ref="O24:Q24"/>
    <mergeCell ref="I25:K25"/>
    <mergeCell ref="L25:N25"/>
    <mergeCell ref="I37:K37"/>
    <mergeCell ref="L12:N12"/>
    <mergeCell ref="L13:N13"/>
    <mergeCell ref="I108:K108"/>
    <mergeCell ref="L108:N108"/>
    <mergeCell ref="O108:Q108"/>
    <mergeCell ref="I38:K38"/>
    <mergeCell ref="L37:N37"/>
    <mergeCell ref="L38:N38"/>
    <mergeCell ref="O38:Q38"/>
    <mergeCell ref="I39:K39"/>
    <mergeCell ref="I41:K41"/>
    <mergeCell ref="O13:Q13"/>
    <mergeCell ref="O14:Q14"/>
    <mergeCell ref="O15:Q15"/>
    <mergeCell ref="L20:N20"/>
    <mergeCell ref="L21:N21"/>
    <mergeCell ref="I112:K112"/>
    <mergeCell ref="L112:N112"/>
    <mergeCell ref="O112:Q112"/>
    <mergeCell ref="O9:Q9"/>
    <mergeCell ref="O26:Q26"/>
    <mergeCell ref="O27:Q27"/>
    <mergeCell ref="O28:Q28"/>
    <mergeCell ref="O29:Q29"/>
    <mergeCell ref="L30:N30"/>
    <mergeCell ref="L41:N41"/>
    <mergeCell ref="L34:N34"/>
    <mergeCell ref="L35:N35"/>
    <mergeCell ref="L39:N39"/>
    <mergeCell ref="L22:N22"/>
    <mergeCell ref="I10:K10"/>
    <mergeCell ref="L11:N11"/>
  </mergeCells>
  <pageMargins left="0.7" right="0.7" top="0.75" bottom="0.75" header="0.3" footer="0.3"/>
  <pageSetup orientation="portrait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86"/>
  <sheetViews>
    <sheetView zoomScale="90" zoomScaleNormal="90" workbookViewId="0">
      <selection activeCell="B3" sqref="B3:R3"/>
    </sheetView>
  </sheetViews>
  <sheetFormatPr defaultColWidth="9.109375" defaultRowHeight="12" x14ac:dyDescent="0.3"/>
  <cols>
    <col min="1" max="1" width="1.33203125" style="269" customWidth="1"/>
    <col min="2" max="2" width="35.6640625" style="282" customWidth="1"/>
    <col min="3" max="3" width="7" style="269" customWidth="1"/>
    <col min="4" max="4" width="5.6640625" style="269" customWidth="1"/>
    <col min="5" max="5" width="8.6640625" style="269" customWidth="1"/>
    <col min="6" max="20" width="11.6640625" style="269" customWidth="1"/>
    <col min="21" max="21" width="9.109375" style="269" customWidth="1"/>
    <col min="22" max="16384" width="9.109375" style="269"/>
  </cols>
  <sheetData>
    <row r="1" spans="2:20" x14ac:dyDescent="0.3">
      <c r="B1" s="269"/>
    </row>
    <row r="2" spans="2:20" x14ac:dyDescent="0.3">
      <c r="B2" s="473" t="s">
        <v>491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376"/>
      <c r="T2" s="398"/>
    </row>
    <row r="3" spans="2:20" x14ac:dyDescent="0.3">
      <c r="B3" s="474" t="s">
        <v>209</v>
      </c>
      <c r="C3" s="474"/>
      <c r="D3" s="474"/>
      <c r="E3" s="474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383"/>
      <c r="T3" s="399"/>
    </row>
    <row r="4" spans="2:20" ht="15" customHeight="1" x14ac:dyDescent="0.3">
      <c r="B4" s="456" t="s">
        <v>210</v>
      </c>
      <c r="C4" s="459" t="s">
        <v>211</v>
      </c>
      <c r="D4" s="456" t="s">
        <v>212</v>
      </c>
      <c r="E4" s="456" t="s">
        <v>213</v>
      </c>
      <c r="F4" s="477" t="s">
        <v>214</v>
      </c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</row>
    <row r="5" spans="2:20" ht="15" customHeight="1" x14ac:dyDescent="0.3">
      <c r="B5" s="457"/>
      <c r="C5" s="460"/>
      <c r="D5" s="457"/>
      <c r="E5" s="457"/>
      <c r="F5" s="477" t="s">
        <v>37</v>
      </c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</row>
    <row r="6" spans="2:20" ht="51" customHeight="1" x14ac:dyDescent="0.3">
      <c r="B6" s="457"/>
      <c r="C6" s="460"/>
      <c r="D6" s="457"/>
      <c r="E6" s="457"/>
      <c r="F6" s="476" t="s">
        <v>4</v>
      </c>
      <c r="G6" s="476" t="s">
        <v>215</v>
      </c>
      <c r="H6" s="476"/>
      <c r="I6" s="476"/>
      <c r="J6" s="476" t="s">
        <v>216</v>
      </c>
      <c r="K6" s="478" t="s">
        <v>217</v>
      </c>
      <c r="L6" s="478"/>
      <c r="M6" s="478"/>
      <c r="N6" s="478"/>
      <c r="O6" s="478"/>
      <c r="P6" s="478"/>
      <c r="Q6" s="478"/>
      <c r="R6" s="478"/>
      <c r="S6" s="478"/>
      <c r="T6" s="478"/>
    </row>
    <row r="7" spans="2:20" ht="15" customHeight="1" x14ac:dyDescent="0.3">
      <c r="B7" s="457"/>
      <c r="C7" s="460"/>
      <c r="D7" s="457"/>
      <c r="E7" s="457"/>
      <c r="F7" s="477"/>
      <c r="G7" s="477" t="s">
        <v>4</v>
      </c>
      <c r="H7" s="477" t="s">
        <v>218</v>
      </c>
      <c r="I7" s="477" t="s">
        <v>219</v>
      </c>
      <c r="J7" s="477"/>
      <c r="K7" s="480" t="s">
        <v>220</v>
      </c>
      <c r="L7" s="478" t="s">
        <v>37</v>
      </c>
      <c r="M7" s="478"/>
      <c r="N7" s="478"/>
      <c r="O7" s="478"/>
      <c r="P7" s="478"/>
      <c r="Q7" s="478"/>
      <c r="R7" s="478"/>
      <c r="S7" s="478"/>
      <c r="T7" s="478"/>
    </row>
    <row r="8" spans="2:20" ht="78.75" customHeight="1" x14ac:dyDescent="0.3">
      <c r="B8" s="458"/>
      <c r="C8" s="461"/>
      <c r="D8" s="458"/>
      <c r="E8" s="458"/>
      <c r="F8" s="477"/>
      <c r="G8" s="477"/>
      <c r="H8" s="477"/>
      <c r="I8" s="477"/>
      <c r="J8" s="477"/>
      <c r="K8" s="478"/>
      <c r="L8" s="401" t="s">
        <v>221</v>
      </c>
      <c r="M8" s="401" t="s">
        <v>221</v>
      </c>
      <c r="N8" s="401" t="s">
        <v>221</v>
      </c>
      <c r="O8" s="401" t="s">
        <v>221</v>
      </c>
      <c r="P8" s="401" t="s">
        <v>221</v>
      </c>
      <c r="Q8" s="401" t="s">
        <v>221</v>
      </c>
      <c r="R8" s="401" t="s">
        <v>221</v>
      </c>
      <c r="S8" s="401" t="s">
        <v>221</v>
      </c>
      <c r="T8" s="401" t="s">
        <v>221</v>
      </c>
    </row>
    <row r="9" spans="2:20" x14ac:dyDescent="0.3">
      <c r="B9" s="257">
        <v>1</v>
      </c>
      <c r="C9" s="263" t="s">
        <v>222</v>
      </c>
      <c r="D9" s="257">
        <v>3</v>
      </c>
      <c r="E9" s="257">
        <v>4</v>
      </c>
      <c r="F9" s="338">
        <v>5</v>
      </c>
      <c r="G9" s="338">
        <v>6</v>
      </c>
      <c r="H9" s="338">
        <v>7</v>
      </c>
      <c r="I9" s="338">
        <v>8</v>
      </c>
      <c r="J9" s="338">
        <v>9</v>
      </c>
      <c r="K9" s="338">
        <v>10</v>
      </c>
      <c r="L9" s="378" t="s">
        <v>223</v>
      </c>
      <c r="M9" s="378" t="s">
        <v>224</v>
      </c>
      <c r="N9" s="378" t="s">
        <v>225</v>
      </c>
      <c r="O9" s="378" t="s">
        <v>226</v>
      </c>
      <c r="P9" s="378" t="s">
        <v>227</v>
      </c>
      <c r="Q9" s="378" t="s">
        <v>228</v>
      </c>
      <c r="R9" s="378" t="s">
        <v>229</v>
      </c>
      <c r="S9" s="378" t="s">
        <v>230</v>
      </c>
      <c r="T9" s="378" t="s">
        <v>231</v>
      </c>
    </row>
    <row r="10" spans="2:20" ht="22.8" x14ac:dyDescent="0.3">
      <c r="B10" s="253" t="s">
        <v>232</v>
      </c>
      <c r="C10" s="263" t="s">
        <v>233</v>
      </c>
      <c r="D10" s="257" t="s">
        <v>234</v>
      </c>
      <c r="E10" s="257" t="s">
        <v>234</v>
      </c>
      <c r="F10" s="339">
        <v>2892043.39</v>
      </c>
      <c r="G10" s="339">
        <v>349102.49</v>
      </c>
      <c r="H10" s="340">
        <v>349102.49</v>
      </c>
      <c r="I10" s="339">
        <v>0</v>
      </c>
      <c r="J10" s="340">
        <v>2542940.9</v>
      </c>
      <c r="K10" s="339">
        <v>0</v>
      </c>
      <c r="L10" s="378">
        <v>0</v>
      </c>
      <c r="M10" s="378">
        <v>0</v>
      </c>
      <c r="N10" s="378">
        <v>0</v>
      </c>
      <c r="O10" s="378">
        <v>0</v>
      </c>
      <c r="P10" s="378">
        <v>0</v>
      </c>
      <c r="Q10" s="378">
        <v>0</v>
      </c>
      <c r="R10" s="378">
        <v>0</v>
      </c>
      <c r="S10" s="378">
        <v>0</v>
      </c>
      <c r="T10" s="378">
        <v>0</v>
      </c>
    </row>
    <row r="11" spans="2:20" ht="22.8" x14ac:dyDescent="0.3">
      <c r="B11" s="253" t="s">
        <v>235</v>
      </c>
      <c r="C11" s="255" t="s">
        <v>236</v>
      </c>
      <c r="D11" s="257" t="s">
        <v>234</v>
      </c>
      <c r="E11" s="257" t="s">
        <v>234</v>
      </c>
      <c r="F11" s="339">
        <v>0</v>
      </c>
      <c r="G11" s="339">
        <v>0</v>
      </c>
      <c r="H11" s="339">
        <v>0</v>
      </c>
      <c r="I11" s="340">
        <v>0</v>
      </c>
      <c r="J11" s="340">
        <v>0</v>
      </c>
      <c r="K11" s="339">
        <v>0</v>
      </c>
      <c r="L11" s="378">
        <v>0</v>
      </c>
      <c r="M11" s="378">
        <v>0</v>
      </c>
      <c r="N11" s="378">
        <v>0</v>
      </c>
      <c r="O11" s="378">
        <v>0</v>
      </c>
      <c r="P11" s="378">
        <v>0</v>
      </c>
      <c r="Q11" s="378">
        <v>0</v>
      </c>
      <c r="R11" s="378">
        <v>0</v>
      </c>
      <c r="S11" s="378">
        <v>0</v>
      </c>
      <c r="T11" s="378">
        <v>0</v>
      </c>
    </row>
    <row r="12" spans="2:20" x14ac:dyDescent="0.3">
      <c r="B12" s="306" t="s">
        <v>237</v>
      </c>
      <c r="C12" s="307" t="s">
        <v>238</v>
      </c>
      <c r="D12" s="469" t="s">
        <v>234</v>
      </c>
      <c r="E12" s="470"/>
      <c r="F12" s="344">
        <v>37003016</v>
      </c>
      <c r="G12" s="344">
        <v>31714900</v>
      </c>
      <c r="H12" s="344" t="s">
        <v>234</v>
      </c>
      <c r="I12" s="344">
        <v>31714900</v>
      </c>
      <c r="J12" s="344">
        <v>5288116</v>
      </c>
      <c r="K12" s="344">
        <v>0</v>
      </c>
      <c r="L12" s="344">
        <v>0</v>
      </c>
      <c r="M12" s="344">
        <v>0</v>
      </c>
      <c r="N12" s="344">
        <v>0</v>
      </c>
      <c r="O12" s="344">
        <v>0</v>
      </c>
      <c r="P12" s="344">
        <v>0</v>
      </c>
      <c r="Q12" s="344">
        <v>0</v>
      </c>
      <c r="R12" s="344">
        <v>0</v>
      </c>
      <c r="S12" s="344">
        <v>0</v>
      </c>
      <c r="T12" s="344">
        <v>0</v>
      </c>
    </row>
    <row r="13" spans="2:20" ht="24" x14ac:dyDescent="0.3">
      <c r="B13" s="330" t="s">
        <v>239</v>
      </c>
      <c r="C13" s="313" t="s">
        <v>240</v>
      </c>
      <c r="D13" s="329">
        <v>120</v>
      </c>
      <c r="E13" s="329"/>
      <c r="F13" s="363">
        <v>0</v>
      </c>
      <c r="G13" s="363" t="s">
        <v>234</v>
      </c>
      <c r="H13" s="363" t="s">
        <v>234</v>
      </c>
      <c r="I13" s="363" t="s">
        <v>234</v>
      </c>
      <c r="J13" s="363">
        <v>0</v>
      </c>
      <c r="K13" s="363" t="s">
        <v>234</v>
      </c>
      <c r="L13" s="363" t="s">
        <v>234</v>
      </c>
      <c r="M13" s="363" t="s">
        <v>234</v>
      </c>
      <c r="N13" s="363" t="s">
        <v>234</v>
      </c>
      <c r="O13" s="363" t="s">
        <v>234</v>
      </c>
      <c r="P13" s="363" t="s">
        <v>234</v>
      </c>
      <c r="Q13" s="363" t="s">
        <v>234</v>
      </c>
      <c r="R13" s="363" t="s">
        <v>234</v>
      </c>
      <c r="S13" s="363" t="s">
        <v>234</v>
      </c>
      <c r="T13" s="363" t="s">
        <v>234</v>
      </c>
    </row>
    <row r="14" spans="2:20" x14ac:dyDescent="0.3">
      <c r="B14" s="254" t="s">
        <v>37</v>
      </c>
      <c r="C14" s="255"/>
      <c r="D14" s="428"/>
      <c r="E14" s="430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</row>
    <row r="15" spans="2:20" x14ac:dyDescent="0.3">
      <c r="B15" s="254" t="s">
        <v>241</v>
      </c>
      <c r="C15" s="255" t="s">
        <v>242</v>
      </c>
      <c r="D15" s="256"/>
      <c r="E15" s="256">
        <v>121</v>
      </c>
      <c r="F15" s="339">
        <v>0</v>
      </c>
      <c r="G15" s="339" t="s">
        <v>234</v>
      </c>
      <c r="H15" s="339" t="s">
        <v>234</v>
      </c>
      <c r="I15" s="339" t="s">
        <v>234</v>
      </c>
      <c r="J15" s="340">
        <v>0</v>
      </c>
      <c r="K15" s="339" t="s">
        <v>234</v>
      </c>
      <c r="L15" s="339" t="s">
        <v>234</v>
      </c>
      <c r="M15" s="339" t="s">
        <v>234</v>
      </c>
      <c r="N15" s="339" t="s">
        <v>234</v>
      </c>
      <c r="O15" s="339" t="s">
        <v>234</v>
      </c>
      <c r="P15" s="339" t="s">
        <v>234</v>
      </c>
      <c r="Q15" s="339" t="s">
        <v>234</v>
      </c>
      <c r="R15" s="339" t="s">
        <v>234</v>
      </c>
      <c r="S15" s="339" t="s">
        <v>234</v>
      </c>
      <c r="T15" s="339" t="s">
        <v>234</v>
      </c>
    </row>
    <row r="16" spans="2:20" x14ac:dyDescent="0.3">
      <c r="B16" s="254" t="s">
        <v>243</v>
      </c>
      <c r="C16" s="255" t="s">
        <v>244</v>
      </c>
      <c r="D16" s="256"/>
      <c r="E16" s="256">
        <v>122</v>
      </c>
      <c r="F16" s="339">
        <v>0</v>
      </c>
      <c r="G16" s="339" t="s">
        <v>234</v>
      </c>
      <c r="H16" s="339" t="s">
        <v>234</v>
      </c>
      <c r="I16" s="339" t="s">
        <v>234</v>
      </c>
      <c r="J16" s="340">
        <v>0</v>
      </c>
      <c r="K16" s="339" t="s">
        <v>234</v>
      </c>
      <c r="L16" s="339" t="s">
        <v>234</v>
      </c>
      <c r="M16" s="339" t="s">
        <v>234</v>
      </c>
      <c r="N16" s="339" t="s">
        <v>234</v>
      </c>
      <c r="O16" s="339" t="s">
        <v>234</v>
      </c>
      <c r="P16" s="339" t="s">
        <v>234</v>
      </c>
      <c r="Q16" s="339" t="s">
        <v>234</v>
      </c>
      <c r="R16" s="339" t="s">
        <v>234</v>
      </c>
      <c r="S16" s="339" t="s">
        <v>234</v>
      </c>
      <c r="T16" s="339" t="s">
        <v>234</v>
      </c>
    </row>
    <row r="17" spans="2:20" x14ac:dyDescent="0.3">
      <c r="B17" s="274" t="s">
        <v>245</v>
      </c>
      <c r="C17" s="255" t="s">
        <v>246</v>
      </c>
      <c r="D17" s="372"/>
      <c r="E17" s="372">
        <v>121</v>
      </c>
      <c r="F17" s="339">
        <v>0</v>
      </c>
      <c r="G17" s="339" t="s">
        <v>234</v>
      </c>
      <c r="H17" s="339" t="s">
        <v>234</v>
      </c>
      <c r="I17" s="339" t="s">
        <v>234</v>
      </c>
      <c r="J17" s="340">
        <v>0</v>
      </c>
      <c r="K17" s="339" t="s">
        <v>234</v>
      </c>
      <c r="L17" s="339" t="s">
        <v>234</v>
      </c>
      <c r="M17" s="339" t="s">
        <v>234</v>
      </c>
      <c r="N17" s="339" t="s">
        <v>234</v>
      </c>
      <c r="O17" s="339" t="s">
        <v>234</v>
      </c>
      <c r="P17" s="339" t="s">
        <v>234</v>
      </c>
      <c r="Q17" s="339" t="s">
        <v>234</v>
      </c>
      <c r="R17" s="339" t="s">
        <v>234</v>
      </c>
      <c r="S17" s="339" t="s">
        <v>234</v>
      </c>
      <c r="T17" s="339" t="s">
        <v>234</v>
      </c>
    </row>
    <row r="18" spans="2:20" x14ac:dyDescent="0.3">
      <c r="B18" s="254" t="s">
        <v>245</v>
      </c>
      <c r="C18" s="255" t="s">
        <v>247</v>
      </c>
      <c r="D18" s="256"/>
      <c r="E18" s="256">
        <v>129</v>
      </c>
      <c r="F18" s="339">
        <v>0</v>
      </c>
      <c r="G18" s="339" t="s">
        <v>234</v>
      </c>
      <c r="H18" s="339" t="s">
        <v>234</v>
      </c>
      <c r="I18" s="339" t="s">
        <v>234</v>
      </c>
      <c r="J18" s="340">
        <v>0</v>
      </c>
      <c r="K18" s="339" t="s">
        <v>234</v>
      </c>
      <c r="L18" s="339" t="s">
        <v>234</v>
      </c>
      <c r="M18" s="339" t="s">
        <v>234</v>
      </c>
      <c r="N18" s="339" t="s">
        <v>234</v>
      </c>
      <c r="O18" s="339" t="s">
        <v>234</v>
      </c>
      <c r="P18" s="339" t="s">
        <v>234</v>
      </c>
      <c r="Q18" s="339" t="s">
        <v>234</v>
      </c>
      <c r="R18" s="339" t="s">
        <v>234</v>
      </c>
      <c r="S18" s="339" t="s">
        <v>234</v>
      </c>
      <c r="T18" s="339" t="s">
        <v>234</v>
      </c>
    </row>
    <row r="19" spans="2:20" ht="36" x14ac:dyDescent="0.3">
      <c r="B19" s="330" t="s">
        <v>248</v>
      </c>
      <c r="C19" s="313" t="s">
        <v>249</v>
      </c>
      <c r="D19" s="329">
        <v>130</v>
      </c>
      <c r="E19" s="329"/>
      <c r="F19" s="364">
        <v>37003016</v>
      </c>
      <c r="G19" s="364">
        <v>31714900</v>
      </c>
      <c r="H19" s="364" t="s">
        <v>234</v>
      </c>
      <c r="I19" s="364">
        <v>31714900</v>
      </c>
      <c r="J19" s="364">
        <v>5288116</v>
      </c>
      <c r="K19" s="364" t="s">
        <v>234</v>
      </c>
      <c r="L19" s="364" t="s">
        <v>234</v>
      </c>
      <c r="M19" s="364">
        <v>0</v>
      </c>
      <c r="N19" s="364">
        <v>0</v>
      </c>
      <c r="O19" s="364">
        <v>0</v>
      </c>
      <c r="P19" s="364">
        <v>0</v>
      </c>
      <c r="Q19" s="364">
        <v>0</v>
      </c>
      <c r="R19" s="364">
        <v>0</v>
      </c>
      <c r="S19" s="364">
        <v>0</v>
      </c>
      <c r="T19" s="364">
        <v>0</v>
      </c>
    </row>
    <row r="20" spans="2:20" ht="36" x14ac:dyDescent="0.3">
      <c r="B20" s="254" t="s">
        <v>250</v>
      </c>
      <c r="C20" s="255" t="s">
        <v>251</v>
      </c>
      <c r="D20" s="257"/>
      <c r="E20" s="257">
        <v>131</v>
      </c>
      <c r="F20" s="339">
        <v>31714900</v>
      </c>
      <c r="G20" s="339">
        <v>31714900</v>
      </c>
      <c r="H20" s="339" t="s">
        <v>234</v>
      </c>
      <c r="I20" s="340">
        <v>31714900</v>
      </c>
      <c r="J20" s="339" t="s">
        <v>234</v>
      </c>
      <c r="K20" s="339" t="s">
        <v>234</v>
      </c>
      <c r="L20" s="339" t="s">
        <v>234</v>
      </c>
      <c r="M20" s="339">
        <v>0</v>
      </c>
      <c r="N20" s="339">
        <v>0</v>
      </c>
      <c r="O20" s="339">
        <v>0</v>
      </c>
      <c r="P20" s="339">
        <v>0</v>
      </c>
      <c r="Q20" s="339">
        <v>0</v>
      </c>
      <c r="R20" s="339">
        <v>0</v>
      </c>
      <c r="S20" s="339">
        <v>0</v>
      </c>
      <c r="T20" s="339">
        <v>0</v>
      </c>
    </row>
    <row r="21" spans="2:20" x14ac:dyDescent="0.3">
      <c r="B21" s="254" t="s">
        <v>252</v>
      </c>
      <c r="C21" s="255" t="s">
        <v>253</v>
      </c>
      <c r="D21" s="257"/>
      <c r="E21" s="257">
        <v>131</v>
      </c>
      <c r="F21" s="339">
        <v>4688116</v>
      </c>
      <c r="G21" s="339" t="s">
        <v>234</v>
      </c>
      <c r="H21" s="339" t="s">
        <v>234</v>
      </c>
      <c r="I21" s="339" t="s">
        <v>234</v>
      </c>
      <c r="J21" s="340">
        <v>4688116</v>
      </c>
      <c r="K21" s="339" t="s">
        <v>234</v>
      </c>
      <c r="L21" s="339" t="s">
        <v>234</v>
      </c>
      <c r="M21" s="339">
        <v>0</v>
      </c>
      <c r="N21" s="339">
        <v>0</v>
      </c>
      <c r="O21" s="339">
        <v>0</v>
      </c>
      <c r="P21" s="339">
        <v>0</v>
      </c>
      <c r="Q21" s="339">
        <v>0</v>
      </c>
      <c r="R21" s="339">
        <v>0</v>
      </c>
      <c r="S21" s="339">
        <v>0</v>
      </c>
      <c r="T21" s="339">
        <v>0</v>
      </c>
    </row>
    <row r="22" spans="2:20" x14ac:dyDescent="0.3">
      <c r="B22" s="254" t="s">
        <v>254</v>
      </c>
      <c r="C22" s="255" t="s">
        <v>255</v>
      </c>
      <c r="D22" s="257"/>
      <c r="E22" s="256">
        <v>134</v>
      </c>
      <c r="F22" s="339">
        <v>0</v>
      </c>
      <c r="G22" s="339" t="s">
        <v>234</v>
      </c>
      <c r="H22" s="339" t="s">
        <v>234</v>
      </c>
      <c r="I22" s="339" t="s">
        <v>234</v>
      </c>
      <c r="J22" s="340">
        <v>0</v>
      </c>
      <c r="K22" s="339" t="s">
        <v>234</v>
      </c>
      <c r="L22" s="339" t="s">
        <v>234</v>
      </c>
      <c r="M22" s="339">
        <v>0</v>
      </c>
      <c r="N22" s="339">
        <v>0</v>
      </c>
      <c r="O22" s="339">
        <v>0</v>
      </c>
      <c r="P22" s="339">
        <v>0</v>
      </c>
      <c r="Q22" s="339">
        <v>0</v>
      </c>
      <c r="R22" s="339">
        <v>0</v>
      </c>
      <c r="S22" s="339">
        <v>0</v>
      </c>
      <c r="T22" s="339">
        <v>0</v>
      </c>
    </row>
    <row r="23" spans="2:20" x14ac:dyDescent="0.3">
      <c r="B23" s="254" t="s">
        <v>256</v>
      </c>
      <c r="C23" s="255" t="s">
        <v>257</v>
      </c>
      <c r="D23" s="257"/>
      <c r="E23" s="256">
        <v>135</v>
      </c>
      <c r="F23" s="339">
        <v>600000</v>
      </c>
      <c r="G23" s="339" t="s">
        <v>234</v>
      </c>
      <c r="H23" s="339" t="s">
        <v>234</v>
      </c>
      <c r="I23" s="339" t="s">
        <v>234</v>
      </c>
      <c r="J23" s="340">
        <v>600000</v>
      </c>
      <c r="K23" s="339" t="s">
        <v>234</v>
      </c>
      <c r="L23" s="339" t="s">
        <v>234</v>
      </c>
      <c r="M23" s="339">
        <v>0</v>
      </c>
      <c r="N23" s="339">
        <v>0</v>
      </c>
      <c r="O23" s="339">
        <v>0</v>
      </c>
      <c r="P23" s="339">
        <v>0</v>
      </c>
      <c r="Q23" s="339">
        <v>0</v>
      </c>
      <c r="R23" s="339">
        <v>0</v>
      </c>
      <c r="S23" s="339">
        <v>0</v>
      </c>
      <c r="T23" s="339">
        <v>0</v>
      </c>
    </row>
    <row r="24" spans="2:20" ht="24" x14ac:dyDescent="0.3">
      <c r="B24" s="254" t="s">
        <v>258</v>
      </c>
      <c r="C24" s="255" t="s">
        <v>259</v>
      </c>
      <c r="D24" s="256"/>
      <c r="E24" s="256">
        <v>136</v>
      </c>
      <c r="F24" s="339">
        <v>0</v>
      </c>
      <c r="G24" s="339" t="s">
        <v>234</v>
      </c>
      <c r="H24" s="339" t="s">
        <v>234</v>
      </c>
      <c r="I24" s="339" t="s">
        <v>234</v>
      </c>
      <c r="J24" s="340">
        <v>0</v>
      </c>
      <c r="K24" s="339" t="s">
        <v>234</v>
      </c>
      <c r="L24" s="339" t="s">
        <v>234</v>
      </c>
      <c r="M24" s="339">
        <v>0</v>
      </c>
      <c r="N24" s="339">
        <v>0</v>
      </c>
      <c r="O24" s="339">
        <v>0</v>
      </c>
      <c r="P24" s="339">
        <v>0</v>
      </c>
      <c r="Q24" s="339">
        <v>0</v>
      </c>
      <c r="R24" s="339">
        <v>0</v>
      </c>
      <c r="S24" s="339">
        <v>0</v>
      </c>
      <c r="T24" s="339">
        <v>0</v>
      </c>
    </row>
    <row r="25" spans="2:20" ht="24" x14ac:dyDescent="0.3">
      <c r="B25" s="254" t="s">
        <v>260</v>
      </c>
      <c r="C25" s="255" t="s">
        <v>261</v>
      </c>
      <c r="D25" s="256"/>
      <c r="E25" s="256">
        <v>139</v>
      </c>
      <c r="F25" s="339">
        <v>0</v>
      </c>
      <c r="G25" s="339" t="s">
        <v>234</v>
      </c>
      <c r="H25" s="339" t="s">
        <v>234</v>
      </c>
      <c r="I25" s="339" t="s">
        <v>234</v>
      </c>
      <c r="J25" s="340">
        <v>0</v>
      </c>
      <c r="K25" s="339" t="s">
        <v>234</v>
      </c>
      <c r="L25" s="339" t="s">
        <v>234</v>
      </c>
      <c r="M25" s="339">
        <v>0</v>
      </c>
      <c r="N25" s="339">
        <v>0</v>
      </c>
      <c r="O25" s="339">
        <v>0</v>
      </c>
      <c r="P25" s="339">
        <v>0</v>
      </c>
      <c r="Q25" s="339">
        <v>0</v>
      </c>
      <c r="R25" s="339">
        <v>0</v>
      </c>
      <c r="S25" s="339">
        <v>0</v>
      </c>
      <c r="T25" s="339">
        <v>0</v>
      </c>
    </row>
    <row r="26" spans="2:20" ht="24" x14ac:dyDescent="0.3">
      <c r="B26" s="330" t="s">
        <v>262</v>
      </c>
      <c r="C26" s="313" t="s">
        <v>263</v>
      </c>
      <c r="D26" s="328">
        <v>140</v>
      </c>
      <c r="E26" s="329"/>
      <c r="F26" s="364">
        <v>0</v>
      </c>
      <c r="G26" s="364" t="s">
        <v>234</v>
      </c>
      <c r="H26" s="364" t="s">
        <v>234</v>
      </c>
      <c r="I26" s="364" t="s">
        <v>234</v>
      </c>
      <c r="J26" s="364">
        <v>0</v>
      </c>
      <c r="K26" s="364" t="s">
        <v>234</v>
      </c>
      <c r="L26" s="364" t="s">
        <v>234</v>
      </c>
      <c r="M26" s="364">
        <v>0</v>
      </c>
      <c r="N26" s="364">
        <v>0</v>
      </c>
      <c r="O26" s="364">
        <v>0</v>
      </c>
      <c r="P26" s="364">
        <v>0</v>
      </c>
      <c r="Q26" s="364">
        <v>0</v>
      </c>
      <c r="R26" s="364">
        <v>0</v>
      </c>
      <c r="S26" s="364">
        <v>0</v>
      </c>
      <c r="T26" s="364">
        <v>0</v>
      </c>
    </row>
    <row r="27" spans="2:20" ht="48" x14ac:dyDescent="0.3">
      <c r="B27" s="254" t="s">
        <v>264</v>
      </c>
      <c r="C27" s="255" t="s">
        <v>265</v>
      </c>
      <c r="D27" s="256"/>
      <c r="E27" s="256">
        <v>141</v>
      </c>
      <c r="F27" s="339">
        <v>0</v>
      </c>
      <c r="G27" s="339" t="s">
        <v>234</v>
      </c>
      <c r="H27" s="339" t="s">
        <v>234</v>
      </c>
      <c r="I27" s="339" t="s">
        <v>234</v>
      </c>
      <c r="J27" s="340">
        <v>0</v>
      </c>
      <c r="K27" s="339" t="s">
        <v>234</v>
      </c>
      <c r="L27" s="339" t="s">
        <v>234</v>
      </c>
      <c r="M27" s="339">
        <v>0</v>
      </c>
      <c r="N27" s="339">
        <v>0</v>
      </c>
      <c r="O27" s="339">
        <v>0</v>
      </c>
      <c r="P27" s="339">
        <v>0</v>
      </c>
      <c r="Q27" s="339">
        <v>0</v>
      </c>
      <c r="R27" s="339">
        <v>0</v>
      </c>
      <c r="S27" s="339">
        <v>0</v>
      </c>
      <c r="T27" s="339">
        <v>0</v>
      </c>
    </row>
    <row r="28" spans="2:20" ht="24" x14ac:dyDescent="0.3">
      <c r="B28" s="254" t="s">
        <v>266</v>
      </c>
      <c r="C28" s="255" t="s">
        <v>267</v>
      </c>
      <c r="D28" s="256"/>
      <c r="E28" s="256">
        <v>142</v>
      </c>
      <c r="F28" s="339">
        <v>0</v>
      </c>
      <c r="G28" s="339" t="s">
        <v>234</v>
      </c>
      <c r="H28" s="339" t="s">
        <v>234</v>
      </c>
      <c r="I28" s="339" t="s">
        <v>234</v>
      </c>
      <c r="J28" s="340">
        <v>0</v>
      </c>
      <c r="K28" s="339" t="s">
        <v>234</v>
      </c>
      <c r="L28" s="339" t="s">
        <v>234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0</v>
      </c>
      <c r="S28" s="339">
        <v>0</v>
      </c>
      <c r="T28" s="339">
        <v>0</v>
      </c>
    </row>
    <row r="29" spans="2:20" x14ac:dyDescent="0.3">
      <c r="B29" s="254" t="s">
        <v>268</v>
      </c>
      <c r="C29" s="255" t="s">
        <v>269</v>
      </c>
      <c r="D29" s="256"/>
      <c r="E29" s="256">
        <v>143</v>
      </c>
      <c r="F29" s="339">
        <v>0</v>
      </c>
      <c r="G29" s="339" t="s">
        <v>234</v>
      </c>
      <c r="H29" s="339" t="s">
        <v>234</v>
      </c>
      <c r="I29" s="339" t="s">
        <v>234</v>
      </c>
      <c r="J29" s="340">
        <v>0</v>
      </c>
      <c r="K29" s="339" t="s">
        <v>234</v>
      </c>
      <c r="L29" s="339" t="s">
        <v>234</v>
      </c>
      <c r="M29" s="339">
        <v>0</v>
      </c>
      <c r="N29" s="339">
        <v>0</v>
      </c>
      <c r="O29" s="339">
        <v>0</v>
      </c>
      <c r="P29" s="339">
        <v>0</v>
      </c>
      <c r="Q29" s="339">
        <v>0</v>
      </c>
      <c r="R29" s="339">
        <v>0</v>
      </c>
      <c r="S29" s="339">
        <v>0</v>
      </c>
      <c r="T29" s="339">
        <v>0</v>
      </c>
    </row>
    <row r="30" spans="2:20" ht="24" x14ac:dyDescent="0.3">
      <c r="B30" s="258" t="s">
        <v>270</v>
      </c>
      <c r="C30" s="259" t="s">
        <v>271</v>
      </c>
      <c r="D30" s="256"/>
      <c r="E30" s="260">
        <v>145</v>
      </c>
      <c r="F30" s="339">
        <v>0</v>
      </c>
      <c r="G30" s="339" t="s">
        <v>234</v>
      </c>
      <c r="H30" s="339" t="s">
        <v>234</v>
      </c>
      <c r="I30" s="339" t="s">
        <v>234</v>
      </c>
      <c r="J30" s="340">
        <v>0</v>
      </c>
      <c r="K30" s="339" t="s">
        <v>234</v>
      </c>
      <c r="L30" s="339" t="s">
        <v>234</v>
      </c>
      <c r="M30" s="339">
        <v>0</v>
      </c>
      <c r="N30" s="339">
        <v>0</v>
      </c>
      <c r="O30" s="339">
        <v>0</v>
      </c>
      <c r="P30" s="339">
        <v>0</v>
      </c>
      <c r="Q30" s="339">
        <v>0</v>
      </c>
      <c r="R30" s="339">
        <v>0</v>
      </c>
      <c r="S30" s="339">
        <v>0</v>
      </c>
      <c r="T30" s="339">
        <v>0</v>
      </c>
    </row>
    <row r="31" spans="2:20" x14ac:dyDescent="0.3">
      <c r="B31" s="330" t="s">
        <v>272</v>
      </c>
      <c r="C31" s="313" t="s">
        <v>273</v>
      </c>
      <c r="D31" s="329">
        <v>150</v>
      </c>
      <c r="E31" s="329"/>
      <c r="F31" s="364">
        <v>0</v>
      </c>
      <c r="G31" s="364" t="s">
        <v>234</v>
      </c>
      <c r="H31" s="364" t="s">
        <v>234</v>
      </c>
      <c r="I31" s="364" t="s">
        <v>234</v>
      </c>
      <c r="J31" s="364">
        <v>0</v>
      </c>
      <c r="K31" s="364">
        <v>0</v>
      </c>
      <c r="L31" s="364">
        <v>0</v>
      </c>
      <c r="M31" s="364">
        <v>0</v>
      </c>
      <c r="N31" s="364">
        <v>0</v>
      </c>
      <c r="O31" s="364">
        <v>0</v>
      </c>
      <c r="P31" s="364">
        <v>0</v>
      </c>
      <c r="Q31" s="364">
        <v>0</v>
      </c>
      <c r="R31" s="364">
        <v>0</v>
      </c>
      <c r="S31" s="364">
        <v>0</v>
      </c>
      <c r="T31" s="364">
        <v>0</v>
      </c>
    </row>
    <row r="32" spans="2:20" x14ac:dyDescent="0.3">
      <c r="B32" s="254" t="s">
        <v>37</v>
      </c>
      <c r="C32" s="255"/>
      <c r="D32" s="428"/>
      <c r="E32" s="430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</row>
    <row r="33" spans="2:20" ht="36" x14ac:dyDescent="0.3">
      <c r="B33" s="254" t="s">
        <v>274</v>
      </c>
      <c r="C33" s="255" t="s">
        <v>275</v>
      </c>
      <c r="D33" s="256"/>
      <c r="E33" s="257">
        <v>151</v>
      </c>
      <c r="F33" s="339">
        <v>0</v>
      </c>
      <c r="G33" s="339" t="s">
        <v>234</v>
      </c>
      <c r="H33" s="339" t="s">
        <v>234</v>
      </c>
      <c r="I33" s="339" t="s">
        <v>234</v>
      </c>
      <c r="J33" s="340">
        <v>0</v>
      </c>
      <c r="K33" s="339">
        <v>0</v>
      </c>
      <c r="L33" s="339">
        <v>0</v>
      </c>
      <c r="M33" s="339">
        <v>0</v>
      </c>
      <c r="N33" s="339">
        <v>0</v>
      </c>
      <c r="O33" s="339">
        <v>0</v>
      </c>
      <c r="P33" s="339">
        <v>0</v>
      </c>
      <c r="Q33" s="339">
        <v>0</v>
      </c>
      <c r="R33" s="339">
        <v>0</v>
      </c>
      <c r="S33" s="339">
        <v>0</v>
      </c>
      <c r="T33" s="339">
        <v>0</v>
      </c>
    </row>
    <row r="34" spans="2:20" ht="48" x14ac:dyDescent="0.3">
      <c r="B34" s="254" t="s">
        <v>276</v>
      </c>
      <c r="C34" s="255" t="s">
        <v>277</v>
      </c>
      <c r="D34" s="256"/>
      <c r="E34" s="257">
        <v>152</v>
      </c>
      <c r="F34" s="339">
        <v>0</v>
      </c>
      <c r="G34" s="339" t="s">
        <v>234</v>
      </c>
      <c r="H34" s="339" t="s">
        <v>234</v>
      </c>
      <c r="I34" s="339" t="s">
        <v>234</v>
      </c>
      <c r="J34" s="340">
        <v>0</v>
      </c>
      <c r="K34" s="339">
        <v>0</v>
      </c>
      <c r="L34" s="340">
        <v>0</v>
      </c>
      <c r="M34" s="340">
        <v>0</v>
      </c>
      <c r="N34" s="340">
        <v>0</v>
      </c>
      <c r="O34" s="340">
        <v>0</v>
      </c>
      <c r="P34" s="340">
        <v>0</v>
      </c>
      <c r="Q34" s="340">
        <v>0</v>
      </c>
      <c r="R34" s="340">
        <v>0</v>
      </c>
      <c r="S34" s="340">
        <v>0</v>
      </c>
      <c r="T34" s="340">
        <v>0</v>
      </c>
    </row>
    <row r="35" spans="2:20" ht="48" x14ac:dyDescent="0.3">
      <c r="B35" s="254" t="s">
        <v>278</v>
      </c>
      <c r="C35" s="255" t="s">
        <v>279</v>
      </c>
      <c r="D35" s="256"/>
      <c r="E35" s="257">
        <v>155</v>
      </c>
      <c r="F35" s="339">
        <v>0</v>
      </c>
      <c r="G35" s="339" t="s">
        <v>234</v>
      </c>
      <c r="H35" s="339" t="s">
        <v>234</v>
      </c>
      <c r="I35" s="339" t="s">
        <v>234</v>
      </c>
      <c r="J35" s="340">
        <v>0</v>
      </c>
      <c r="K35" s="339">
        <v>0</v>
      </c>
      <c r="L35" s="339">
        <v>0</v>
      </c>
      <c r="M35" s="339">
        <v>0</v>
      </c>
      <c r="N35" s="339">
        <v>0</v>
      </c>
      <c r="O35" s="339">
        <v>0</v>
      </c>
      <c r="P35" s="339">
        <v>0</v>
      </c>
      <c r="Q35" s="339">
        <v>0</v>
      </c>
      <c r="R35" s="339">
        <v>0</v>
      </c>
      <c r="S35" s="339">
        <v>0</v>
      </c>
      <c r="T35" s="339">
        <v>0</v>
      </c>
    </row>
    <row r="36" spans="2:20" ht="24" x14ac:dyDescent="0.3">
      <c r="B36" s="330" t="s">
        <v>280</v>
      </c>
      <c r="C36" s="313" t="s">
        <v>281</v>
      </c>
      <c r="D36" s="329">
        <v>160</v>
      </c>
      <c r="E36" s="329"/>
      <c r="F36" s="364">
        <v>0</v>
      </c>
      <c r="G36" s="364" t="s">
        <v>234</v>
      </c>
      <c r="H36" s="364" t="s">
        <v>234</v>
      </c>
      <c r="I36" s="364" t="s">
        <v>234</v>
      </c>
      <c r="J36" s="364">
        <v>0</v>
      </c>
      <c r="K36" s="364">
        <v>0</v>
      </c>
      <c r="L36" s="364">
        <v>0</v>
      </c>
      <c r="M36" s="364">
        <v>0</v>
      </c>
      <c r="N36" s="364">
        <v>0</v>
      </c>
      <c r="O36" s="364">
        <v>0</v>
      </c>
      <c r="P36" s="364">
        <v>0</v>
      </c>
      <c r="Q36" s="364">
        <v>0</v>
      </c>
      <c r="R36" s="364">
        <v>0</v>
      </c>
      <c r="S36" s="364">
        <v>0</v>
      </c>
      <c r="T36" s="364">
        <v>0</v>
      </c>
    </row>
    <row r="37" spans="2:20" ht="36" x14ac:dyDescent="0.3">
      <c r="B37" s="254" t="s">
        <v>282</v>
      </c>
      <c r="C37" s="255" t="s">
        <v>283</v>
      </c>
      <c r="D37" s="256"/>
      <c r="E37" s="257">
        <v>162</v>
      </c>
      <c r="F37" s="339">
        <v>0</v>
      </c>
      <c r="G37" s="339" t="s">
        <v>234</v>
      </c>
      <c r="H37" s="339" t="s">
        <v>234</v>
      </c>
      <c r="I37" s="339" t="s">
        <v>234</v>
      </c>
      <c r="J37" s="340">
        <v>0</v>
      </c>
      <c r="K37" s="339">
        <v>0</v>
      </c>
      <c r="L37" s="339">
        <v>0</v>
      </c>
      <c r="M37" s="339">
        <v>0</v>
      </c>
      <c r="N37" s="339">
        <v>0</v>
      </c>
      <c r="O37" s="339">
        <v>0</v>
      </c>
      <c r="P37" s="339">
        <v>0</v>
      </c>
      <c r="Q37" s="339">
        <v>0</v>
      </c>
      <c r="R37" s="339">
        <v>0</v>
      </c>
      <c r="S37" s="339">
        <v>0</v>
      </c>
      <c r="T37" s="339">
        <v>0</v>
      </c>
    </row>
    <row r="38" spans="2:20" ht="24" x14ac:dyDescent="0.3">
      <c r="B38" s="254" t="s">
        <v>284</v>
      </c>
      <c r="C38" s="255" t="s">
        <v>285</v>
      </c>
      <c r="D38" s="256"/>
      <c r="E38" s="257">
        <v>164</v>
      </c>
      <c r="F38" s="339">
        <v>0</v>
      </c>
      <c r="G38" s="339" t="s">
        <v>234</v>
      </c>
      <c r="H38" s="339" t="s">
        <v>234</v>
      </c>
      <c r="I38" s="339" t="s">
        <v>234</v>
      </c>
      <c r="J38" s="340">
        <v>0</v>
      </c>
      <c r="K38" s="339">
        <v>0</v>
      </c>
      <c r="L38" s="339">
        <v>0</v>
      </c>
      <c r="M38" s="339">
        <v>0</v>
      </c>
      <c r="N38" s="339">
        <v>0</v>
      </c>
      <c r="O38" s="339">
        <v>0</v>
      </c>
      <c r="P38" s="339">
        <v>0</v>
      </c>
      <c r="Q38" s="339">
        <v>0</v>
      </c>
      <c r="R38" s="339">
        <v>0</v>
      </c>
      <c r="S38" s="339">
        <v>0</v>
      </c>
      <c r="T38" s="339">
        <v>0</v>
      </c>
    </row>
    <row r="39" spans="2:20" ht="48" x14ac:dyDescent="0.3">
      <c r="B39" s="254" t="s">
        <v>286</v>
      </c>
      <c r="C39" s="255" t="s">
        <v>287</v>
      </c>
      <c r="D39" s="257"/>
      <c r="E39" s="262">
        <v>165</v>
      </c>
      <c r="F39" s="339">
        <v>0</v>
      </c>
      <c r="G39" s="339" t="s">
        <v>234</v>
      </c>
      <c r="H39" s="339" t="s">
        <v>234</v>
      </c>
      <c r="I39" s="339" t="s">
        <v>234</v>
      </c>
      <c r="J39" s="340">
        <v>0</v>
      </c>
      <c r="K39" s="339">
        <v>0</v>
      </c>
      <c r="L39" s="339">
        <v>0</v>
      </c>
      <c r="M39" s="339">
        <v>0</v>
      </c>
      <c r="N39" s="339">
        <v>0</v>
      </c>
      <c r="O39" s="339">
        <v>0</v>
      </c>
      <c r="P39" s="339">
        <v>0</v>
      </c>
      <c r="Q39" s="339">
        <v>0</v>
      </c>
      <c r="R39" s="339">
        <v>0</v>
      </c>
      <c r="S39" s="339">
        <v>0</v>
      </c>
      <c r="T39" s="339">
        <v>0</v>
      </c>
    </row>
    <row r="40" spans="2:20" x14ac:dyDescent="0.3">
      <c r="B40" s="330" t="s">
        <v>288</v>
      </c>
      <c r="C40" s="313" t="s">
        <v>281</v>
      </c>
      <c r="D40" s="329">
        <v>180</v>
      </c>
      <c r="E40" s="312"/>
      <c r="F40" s="364">
        <v>0</v>
      </c>
      <c r="G40" s="364" t="s">
        <v>234</v>
      </c>
      <c r="H40" s="364" t="s">
        <v>234</v>
      </c>
      <c r="I40" s="364" t="s">
        <v>234</v>
      </c>
      <c r="J40" s="364">
        <v>0</v>
      </c>
      <c r="K40" s="364">
        <v>0</v>
      </c>
      <c r="L40" s="364">
        <v>0</v>
      </c>
      <c r="M40" s="364">
        <v>0</v>
      </c>
      <c r="N40" s="364">
        <v>0</v>
      </c>
      <c r="O40" s="364">
        <v>0</v>
      </c>
      <c r="P40" s="364">
        <v>0</v>
      </c>
      <c r="Q40" s="364">
        <v>0</v>
      </c>
      <c r="R40" s="364">
        <v>0</v>
      </c>
      <c r="S40" s="364">
        <v>0</v>
      </c>
      <c r="T40" s="364">
        <v>0</v>
      </c>
    </row>
    <row r="41" spans="2:20" x14ac:dyDescent="0.3">
      <c r="B41" s="254" t="s">
        <v>289</v>
      </c>
      <c r="C41" s="255" t="s">
        <v>283</v>
      </c>
      <c r="D41" s="256"/>
      <c r="E41" s="257"/>
      <c r="F41" s="339">
        <v>0</v>
      </c>
      <c r="G41" s="339" t="s">
        <v>234</v>
      </c>
      <c r="H41" s="339" t="s">
        <v>234</v>
      </c>
      <c r="I41" s="339" t="s">
        <v>234</v>
      </c>
      <c r="J41" s="340">
        <v>0</v>
      </c>
      <c r="K41" s="339">
        <v>0</v>
      </c>
      <c r="L41" s="340">
        <v>0</v>
      </c>
      <c r="M41" s="340">
        <v>0</v>
      </c>
      <c r="N41" s="340">
        <v>0</v>
      </c>
      <c r="O41" s="340">
        <v>0</v>
      </c>
      <c r="P41" s="340">
        <v>0</v>
      </c>
      <c r="Q41" s="340">
        <v>0</v>
      </c>
      <c r="R41" s="340">
        <v>0</v>
      </c>
      <c r="S41" s="340">
        <v>0</v>
      </c>
      <c r="T41" s="340">
        <v>0</v>
      </c>
    </row>
    <row r="42" spans="2:20" x14ac:dyDescent="0.3">
      <c r="B42" s="254"/>
      <c r="C42" s="255" t="s">
        <v>285</v>
      </c>
      <c r="D42" s="256"/>
      <c r="E42" s="257"/>
      <c r="F42" s="339">
        <v>0</v>
      </c>
      <c r="G42" s="339" t="s">
        <v>234</v>
      </c>
      <c r="H42" s="339" t="s">
        <v>234</v>
      </c>
      <c r="I42" s="339" t="s">
        <v>234</v>
      </c>
      <c r="J42" s="340">
        <v>0</v>
      </c>
      <c r="K42" s="339" t="s">
        <v>234</v>
      </c>
      <c r="L42" s="339" t="s">
        <v>234</v>
      </c>
      <c r="M42" s="339" t="s">
        <v>234</v>
      </c>
      <c r="N42" s="339" t="s">
        <v>234</v>
      </c>
      <c r="O42" s="339" t="s">
        <v>234</v>
      </c>
      <c r="P42" s="339" t="s">
        <v>234</v>
      </c>
      <c r="Q42" s="339" t="s">
        <v>234</v>
      </c>
      <c r="R42" s="339" t="s">
        <v>234</v>
      </c>
      <c r="S42" s="339" t="s">
        <v>234</v>
      </c>
      <c r="T42" s="339" t="s">
        <v>234</v>
      </c>
    </row>
    <row r="43" spans="2:20" x14ac:dyDescent="0.3">
      <c r="B43" s="330" t="s">
        <v>290</v>
      </c>
      <c r="C43" s="313" t="s">
        <v>291</v>
      </c>
      <c r="D43" s="329">
        <v>400</v>
      </c>
      <c r="E43" s="312"/>
      <c r="F43" s="364">
        <v>0</v>
      </c>
      <c r="G43" s="364" t="s">
        <v>234</v>
      </c>
      <c r="H43" s="364" t="s">
        <v>234</v>
      </c>
      <c r="I43" s="364" t="s">
        <v>234</v>
      </c>
      <c r="J43" s="364">
        <v>0</v>
      </c>
      <c r="K43" s="364" t="s">
        <v>234</v>
      </c>
      <c r="L43" s="364" t="s">
        <v>234</v>
      </c>
      <c r="M43" s="364">
        <v>0</v>
      </c>
      <c r="N43" s="364">
        <v>0</v>
      </c>
      <c r="O43" s="364">
        <v>0</v>
      </c>
      <c r="P43" s="364">
        <v>0</v>
      </c>
      <c r="Q43" s="364">
        <v>0</v>
      </c>
      <c r="R43" s="364">
        <v>0</v>
      </c>
      <c r="S43" s="364">
        <v>0</v>
      </c>
      <c r="T43" s="364">
        <v>0</v>
      </c>
    </row>
    <row r="44" spans="2:20" x14ac:dyDescent="0.3">
      <c r="B44" s="254" t="s">
        <v>37</v>
      </c>
      <c r="C44" s="255"/>
      <c r="D44" s="256"/>
      <c r="E44" s="256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</row>
    <row r="45" spans="2:20" x14ac:dyDescent="0.3">
      <c r="B45" s="276" t="s">
        <v>292</v>
      </c>
      <c r="C45" s="255" t="s">
        <v>293</v>
      </c>
      <c r="D45" s="277"/>
      <c r="E45" s="277">
        <v>410</v>
      </c>
      <c r="F45" s="339">
        <v>0</v>
      </c>
      <c r="G45" s="339" t="s">
        <v>234</v>
      </c>
      <c r="H45" s="339" t="s">
        <v>234</v>
      </c>
      <c r="I45" s="339" t="s">
        <v>234</v>
      </c>
      <c r="J45" s="340">
        <v>0</v>
      </c>
      <c r="K45" s="339" t="s">
        <v>234</v>
      </c>
      <c r="L45" s="339" t="s">
        <v>234</v>
      </c>
      <c r="M45" s="339">
        <v>0</v>
      </c>
      <c r="N45" s="339">
        <v>0</v>
      </c>
      <c r="O45" s="339">
        <v>0</v>
      </c>
      <c r="P45" s="339">
        <v>0</v>
      </c>
      <c r="Q45" s="339">
        <v>0</v>
      </c>
      <c r="R45" s="339">
        <v>0</v>
      </c>
      <c r="S45" s="339">
        <v>0</v>
      </c>
      <c r="T45" s="339">
        <v>0</v>
      </c>
    </row>
    <row r="46" spans="2:20" x14ac:dyDescent="0.3">
      <c r="B46" s="276" t="s">
        <v>294</v>
      </c>
      <c r="C46" s="255" t="s">
        <v>295</v>
      </c>
      <c r="D46" s="277"/>
      <c r="E46" s="277">
        <v>420</v>
      </c>
      <c r="F46" s="339">
        <v>0</v>
      </c>
      <c r="G46" s="339" t="s">
        <v>234</v>
      </c>
      <c r="H46" s="339" t="s">
        <v>234</v>
      </c>
      <c r="I46" s="339" t="s">
        <v>234</v>
      </c>
      <c r="J46" s="340">
        <v>0</v>
      </c>
      <c r="K46" s="339" t="s">
        <v>234</v>
      </c>
      <c r="L46" s="339" t="s">
        <v>234</v>
      </c>
      <c r="M46" s="339">
        <v>0</v>
      </c>
      <c r="N46" s="339">
        <v>0</v>
      </c>
      <c r="O46" s="339">
        <v>0</v>
      </c>
      <c r="P46" s="339">
        <v>0</v>
      </c>
      <c r="Q46" s="339">
        <v>0</v>
      </c>
      <c r="R46" s="339">
        <v>0</v>
      </c>
      <c r="S46" s="339">
        <v>0</v>
      </c>
      <c r="T46" s="339">
        <v>0</v>
      </c>
    </row>
    <row r="47" spans="2:20" x14ac:dyDescent="0.3">
      <c r="B47" s="276" t="s">
        <v>296</v>
      </c>
      <c r="C47" s="255" t="s">
        <v>297</v>
      </c>
      <c r="D47" s="277"/>
      <c r="E47" s="277">
        <v>430</v>
      </c>
      <c r="F47" s="339">
        <v>0</v>
      </c>
      <c r="G47" s="339" t="s">
        <v>234</v>
      </c>
      <c r="H47" s="339" t="s">
        <v>234</v>
      </c>
      <c r="I47" s="339" t="s">
        <v>234</v>
      </c>
      <c r="J47" s="340">
        <v>0</v>
      </c>
      <c r="K47" s="339" t="s">
        <v>234</v>
      </c>
      <c r="L47" s="339" t="s">
        <v>234</v>
      </c>
      <c r="M47" s="339">
        <v>0</v>
      </c>
      <c r="N47" s="339">
        <v>0</v>
      </c>
      <c r="O47" s="339">
        <v>0</v>
      </c>
      <c r="P47" s="339">
        <v>0</v>
      </c>
      <c r="Q47" s="339">
        <v>0</v>
      </c>
      <c r="R47" s="339">
        <v>0</v>
      </c>
      <c r="S47" s="339">
        <v>0</v>
      </c>
      <c r="T47" s="339">
        <v>0</v>
      </c>
    </row>
    <row r="48" spans="2:20" x14ac:dyDescent="0.3">
      <c r="B48" s="276" t="s">
        <v>298</v>
      </c>
      <c r="C48" s="255" t="s">
        <v>299</v>
      </c>
      <c r="D48" s="277"/>
      <c r="E48" s="277">
        <v>440</v>
      </c>
      <c r="F48" s="339">
        <v>0</v>
      </c>
      <c r="G48" s="339" t="s">
        <v>234</v>
      </c>
      <c r="H48" s="339" t="s">
        <v>234</v>
      </c>
      <c r="I48" s="339" t="s">
        <v>234</v>
      </c>
      <c r="J48" s="339">
        <v>0</v>
      </c>
      <c r="K48" s="339" t="s">
        <v>234</v>
      </c>
      <c r="L48" s="339" t="s">
        <v>234</v>
      </c>
      <c r="M48" s="339">
        <v>0</v>
      </c>
      <c r="N48" s="339">
        <v>0</v>
      </c>
      <c r="O48" s="339">
        <v>0</v>
      </c>
      <c r="P48" s="339">
        <v>0</v>
      </c>
      <c r="Q48" s="339">
        <v>0</v>
      </c>
      <c r="R48" s="339">
        <v>0</v>
      </c>
      <c r="S48" s="339">
        <v>0</v>
      </c>
      <c r="T48" s="339">
        <v>0</v>
      </c>
    </row>
    <row r="49" spans="2:20" x14ac:dyDescent="0.3">
      <c r="B49" s="276" t="s">
        <v>300</v>
      </c>
      <c r="C49" s="263"/>
      <c r="D49" s="465"/>
      <c r="E49" s="466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</row>
    <row r="50" spans="2:20" ht="24" x14ac:dyDescent="0.3">
      <c r="B50" s="276" t="s">
        <v>301</v>
      </c>
      <c r="C50" s="279" t="s">
        <v>302</v>
      </c>
      <c r="D50" s="280"/>
      <c r="E50" s="280">
        <v>446</v>
      </c>
      <c r="F50" s="339">
        <v>0</v>
      </c>
      <c r="G50" s="339" t="s">
        <v>234</v>
      </c>
      <c r="H50" s="339" t="s">
        <v>234</v>
      </c>
      <c r="I50" s="339" t="s">
        <v>234</v>
      </c>
      <c r="J50" s="340">
        <v>0</v>
      </c>
      <c r="K50" s="339" t="s">
        <v>234</v>
      </c>
      <c r="L50" s="339" t="s">
        <v>234</v>
      </c>
      <c r="M50" s="339">
        <v>0</v>
      </c>
      <c r="N50" s="339">
        <v>0</v>
      </c>
      <c r="O50" s="339">
        <v>0</v>
      </c>
      <c r="P50" s="339">
        <v>0</v>
      </c>
      <c r="Q50" s="339">
        <v>0</v>
      </c>
      <c r="R50" s="339">
        <v>0</v>
      </c>
      <c r="S50" s="339">
        <v>0</v>
      </c>
      <c r="T50" s="339">
        <v>0</v>
      </c>
    </row>
    <row r="51" spans="2:20" ht="24" x14ac:dyDescent="0.3">
      <c r="B51" s="276" t="s">
        <v>303</v>
      </c>
      <c r="C51" s="279" t="s">
        <v>304</v>
      </c>
      <c r="D51" s="280"/>
      <c r="E51" s="280">
        <v>449</v>
      </c>
      <c r="F51" s="339">
        <v>0</v>
      </c>
      <c r="G51" s="339" t="s">
        <v>234</v>
      </c>
      <c r="H51" s="339" t="s">
        <v>234</v>
      </c>
      <c r="I51" s="339" t="s">
        <v>234</v>
      </c>
      <c r="J51" s="340">
        <v>0</v>
      </c>
      <c r="K51" s="339" t="s">
        <v>234</v>
      </c>
      <c r="L51" s="339" t="s">
        <v>234</v>
      </c>
      <c r="M51" s="339">
        <v>0</v>
      </c>
      <c r="N51" s="339">
        <v>0</v>
      </c>
      <c r="O51" s="339">
        <v>0</v>
      </c>
      <c r="P51" s="339">
        <v>0</v>
      </c>
      <c r="Q51" s="339">
        <v>0</v>
      </c>
      <c r="R51" s="339">
        <v>0</v>
      </c>
      <c r="S51" s="339">
        <v>0</v>
      </c>
      <c r="T51" s="339">
        <v>0</v>
      </c>
    </row>
    <row r="52" spans="2:20" x14ac:dyDescent="0.3">
      <c r="B52" s="313" t="s">
        <v>305</v>
      </c>
      <c r="C52" s="313" t="s">
        <v>306</v>
      </c>
      <c r="D52" s="314" t="s">
        <v>234</v>
      </c>
      <c r="E52" s="314"/>
      <c r="F52" s="364">
        <v>0</v>
      </c>
      <c r="G52" s="364" t="s">
        <v>234</v>
      </c>
      <c r="H52" s="364" t="s">
        <v>234</v>
      </c>
      <c r="I52" s="364">
        <v>0</v>
      </c>
      <c r="J52" s="364">
        <v>0</v>
      </c>
      <c r="K52" s="364" t="s">
        <v>234</v>
      </c>
      <c r="L52" s="364" t="s">
        <v>234</v>
      </c>
      <c r="M52" s="364">
        <v>0</v>
      </c>
      <c r="N52" s="364">
        <v>0</v>
      </c>
      <c r="O52" s="364">
        <v>0</v>
      </c>
      <c r="P52" s="364">
        <v>0</v>
      </c>
      <c r="Q52" s="364">
        <v>0</v>
      </c>
      <c r="R52" s="364">
        <v>0</v>
      </c>
      <c r="S52" s="364">
        <v>0</v>
      </c>
      <c r="T52" s="364">
        <v>0</v>
      </c>
    </row>
    <row r="53" spans="2:20" ht="48" x14ac:dyDescent="0.3">
      <c r="B53" s="318" t="s">
        <v>307</v>
      </c>
      <c r="C53" s="317" t="s">
        <v>308</v>
      </c>
      <c r="D53" s="316">
        <v>510</v>
      </c>
      <c r="E53" s="315"/>
      <c r="F53" s="379">
        <v>0</v>
      </c>
      <c r="G53" s="379">
        <v>0</v>
      </c>
      <c r="H53" s="379" t="s">
        <v>234</v>
      </c>
      <c r="I53" s="380">
        <v>0</v>
      </c>
      <c r="J53" s="380">
        <v>0</v>
      </c>
      <c r="K53" s="379" t="s">
        <v>234</v>
      </c>
      <c r="L53" s="379" t="s">
        <v>234</v>
      </c>
      <c r="M53" s="379">
        <v>0</v>
      </c>
      <c r="N53" s="379">
        <v>0</v>
      </c>
      <c r="O53" s="379">
        <v>0</v>
      </c>
      <c r="P53" s="379">
        <v>0</v>
      </c>
      <c r="Q53" s="379">
        <v>0</v>
      </c>
      <c r="R53" s="379">
        <v>0</v>
      </c>
      <c r="S53" s="379">
        <v>0</v>
      </c>
      <c r="T53" s="379">
        <v>0</v>
      </c>
    </row>
    <row r="54" spans="2:20" x14ac:dyDescent="0.3">
      <c r="B54" s="306" t="s">
        <v>309</v>
      </c>
      <c r="C54" s="307" t="s">
        <v>310</v>
      </c>
      <c r="D54" s="467" t="s">
        <v>234</v>
      </c>
      <c r="E54" s="468"/>
      <c r="F54" s="342">
        <v>39865059.390000001</v>
      </c>
      <c r="G54" s="342">
        <v>32064002.489999998</v>
      </c>
      <c r="H54" s="342">
        <v>349102.49</v>
      </c>
      <c r="I54" s="342">
        <v>31714900</v>
      </c>
      <c r="J54" s="342">
        <v>7801056.9000000004</v>
      </c>
      <c r="K54" s="342">
        <v>0</v>
      </c>
      <c r="L54" s="342">
        <v>0</v>
      </c>
      <c r="M54" s="342">
        <v>0</v>
      </c>
      <c r="N54" s="342">
        <v>0</v>
      </c>
      <c r="O54" s="342">
        <v>0</v>
      </c>
      <c r="P54" s="342">
        <v>0</v>
      </c>
      <c r="Q54" s="342">
        <v>0</v>
      </c>
      <c r="R54" s="342">
        <v>0</v>
      </c>
      <c r="S54" s="342">
        <v>0</v>
      </c>
      <c r="T54" s="342">
        <v>0</v>
      </c>
    </row>
    <row r="55" spans="2:20" ht="24" x14ac:dyDescent="0.3">
      <c r="B55" s="330" t="s">
        <v>311</v>
      </c>
      <c r="C55" s="311" t="s">
        <v>312</v>
      </c>
      <c r="D55" s="328">
        <v>110</v>
      </c>
      <c r="E55" s="329" t="s">
        <v>234</v>
      </c>
      <c r="F55" s="364">
        <v>21116865.109999999</v>
      </c>
      <c r="G55" s="364">
        <v>19406365.109999999</v>
      </c>
      <c r="H55" s="364">
        <v>169965.11</v>
      </c>
      <c r="I55" s="364">
        <v>19236400</v>
      </c>
      <c r="J55" s="364">
        <v>1710500</v>
      </c>
      <c r="K55" s="364">
        <v>0</v>
      </c>
      <c r="L55" s="364">
        <v>0</v>
      </c>
      <c r="M55" s="364">
        <v>0</v>
      </c>
      <c r="N55" s="364">
        <v>0</v>
      </c>
      <c r="O55" s="364">
        <v>0</v>
      </c>
      <c r="P55" s="364">
        <v>0</v>
      </c>
      <c r="Q55" s="364">
        <v>0</v>
      </c>
      <c r="R55" s="364">
        <v>0</v>
      </c>
      <c r="S55" s="364">
        <v>0</v>
      </c>
      <c r="T55" s="364">
        <v>0</v>
      </c>
    </row>
    <row r="56" spans="2:20" ht="48" x14ac:dyDescent="0.3">
      <c r="B56" s="254" t="s">
        <v>313</v>
      </c>
      <c r="C56" s="263" t="s">
        <v>314</v>
      </c>
      <c r="D56" s="257" t="s">
        <v>315</v>
      </c>
      <c r="E56" s="257" t="s">
        <v>234</v>
      </c>
      <c r="F56" s="339">
        <v>20952865.109999999</v>
      </c>
      <c r="G56" s="339">
        <v>19404365.109999999</v>
      </c>
      <c r="H56" s="339">
        <v>169965.11</v>
      </c>
      <c r="I56" s="339">
        <v>19234400</v>
      </c>
      <c r="J56" s="339">
        <v>1548500</v>
      </c>
      <c r="K56" s="339">
        <v>0</v>
      </c>
      <c r="L56" s="339">
        <v>0</v>
      </c>
      <c r="M56" s="339">
        <v>0</v>
      </c>
      <c r="N56" s="339">
        <v>0</v>
      </c>
      <c r="O56" s="339">
        <v>0</v>
      </c>
      <c r="P56" s="339">
        <v>0</v>
      </c>
      <c r="Q56" s="339">
        <v>0</v>
      </c>
      <c r="R56" s="339">
        <v>0</v>
      </c>
      <c r="S56" s="339">
        <v>0</v>
      </c>
      <c r="T56" s="339">
        <v>0</v>
      </c>
    </row>
    <row r="57" spans="2:20" ht="24" x14ac:dyDescent="0.3">
      <c r="B57" s="325" t="s">
        <v>316</v>
      </c>
      <c r="C57" s="322">
        <v>2110</v>
      </c>
      <c r="D57" s="323">
        <v>111</v>
      </c>
      <c r="E57" s="323" t="s">
        <v>234</v>
      </c>
      <c r="F57" s="381">
        <v>16113705.810000001</v>
      </c>
      <c r="G57" s="381">
        <v>14924381.810000001</v>
      </c>
      <c r="H57" s="381">
        <v>130541.56</v>
      </c>
      <c r="I57" s="381">
        <v>14793840.25</v>
      </c>
      <c r="J57" s="381">
        <v>1189324</v>
      </c>
      <c r="K57" s="381">
        <v>0</v>
      </c>
      <c r="L57" s="381">
        <v>0</v>
      </c>
      <c r="M57" s="381">
        <v>0</v>
      </c>
      <c r="N57" s="381">
        <v>0</v>
      </c>
      <c r="O57" s="381">
        <v>0</v>
      </c>
      <c r="P57" s="381">
        <v>0</v>
      </c>
      <c r="Q57" s="381">
        <v>0</v>
      </c>
      <c r="R57" s="381">
        <v>0</v>
      </c>
      <c r="S57" s="381">
        <v>0</v>
      </c>
      <c r="T57" s="381">
        <v>0</v>
      </c>
    </row>
    <row r="58" spans="2:20" x14ac:dyDescent="0.3">
      <c r="B58" s="254" t="s">
        <v>37</v>
      </c>
      <c r="C58" s="263"/>
      <c r="D58" s="257"/>
      <c r="E58" s="257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</row>
    <row r="59" spans="2:20" x14ac:dyDescent="0.3">
      <c r="B59" s="254" t="s">
        <v>317</v>
      </c>
      <c r="C59" s="263" t="s">
        <v>318</v>
      </c>
      <c r="D59" s="257">
        <v>111</v>
      </c>
      <c r="E59" s="257">
        <v>211</v>
      </c>
      <c r="F59" s="339">
        <v>16023705.810000001</v>
      </c>
      <c r="G59" s="339">
        <v>14834381.810000001</v>
      </c>
      <c r="H59" s="340">
        <v>130541.56</v>
      </c>
      <c r="I59" s="340">
        <v>14703840.25</v>
      </c>
      <c r="J59" s="340">
        <v>1189324</v>
      </c>
      <c r="K59" s="339">
        <v>0</v>
      </c>
      <c r="L59" s="340">
        <v>0</v>
      </c>
      <c r="M59" s="340">
        <v>0</v>
      </c>
      <c r="N59" s="340">
        <v>0</v>
      </c>
      <c r="O59" s="340">
        <v>0</v>
      </c>
      <c r="P59" s="340">
        <v>0</v>
      </c>
      <c r="Q59" s="340">
        <v>0</v>
      </c>
      <c r="R59" s="340">
        <v>0</v>
      </c>
      <c r="S59" s="340">
        <v>0</v>
      </c>
      <c r="T59" s="340">
        <v>0</v>
      </c>
    </row>
    <row r="60" spans="2:20" ht="24" x14ac:dyDescent="0.3">
      <c r="B60" s="254" t="s">
        <v>319</v>
      </c>
      <c r="C60" s="263" t="s">
        <v>320</v>
      </c>
      <c r="D60" s="257">
        <v>111</v>
      </c>
      <c r="E60" s="257">
        <v>266</v>
      </c>
      <c r="F60" s="339">
        <v>90000</v>
      </c>
      <c r="G60" s="339">
        <v>90000</v>
      </c>
      <c r="H60" s="340">
        <v>0</v>
      </c>
      <c r="I60" s="340">
        <v>90000</v>
      </c>
      <c r="J60" s="340">
        <v>0</v>
      </c>
      <c r="K60" s="339">
        <v>0</v>
      </c>
      <c r="L60" s="340">
        <v>0</v>
      </c>
      <c r="M60" s="340">
        <v>0</v>
      </c>
      <c r="N60" s="340">
        <v>0</v>
      </c>
      <c r="O60" s="340">
        <v>0</v>
      </c>
      <c r="P60" s="340">
        <v>0</v>
      </c>
      <c r="Q60" s="340">
        <v>0</v>
      </c>
      <c r="R60" s="340">
        <v>0</v>
      </c>
      <c r="S60" s="340">
        <v>0</v>
      </c>
      <c r="T60" s="340">
        <v>0</v>
      </c>
    </row>
    <row r="61" spans="2:20" ht="24" x14ac:dyDescent="0.3">
      <c r="B61" s="325" t="s">
        <v>321</v>
      </c>
      <c r="C61" s="324" t="s">
        <v>322</v>
      </c>
      <c r="D61" s="323">
        <v>112</v>
      </c>
      <c r="E61" s="323" t="s">
        <v>234</v>
      </c>
      <c r="F61" s="381">
        <v>164000</v>
      </c>
      <c r="G61" s="381">
        <v>2000</v>
      </c>
      <c r="H61" s="381">
        <v>0</v>
      </c>
      <c r="I61" s="381">
        <v>2000</v>
      </c>
      <c r="J61" s="381">
        <v>162000</v>
      </c>
      <c r="K61" s="381">
        <v>0</v>
      </c>
      <c r="L61" s="381">
        <v>0</v>
      </c>
      <c r="M61" s="381">
        <v>0</v>
      </c>
      <c r="N61" s="381">
        <v>0</v>
      </c>
      <c r="O61" s="381">
        <v>0</v>
      </c>
      <c r="P61" s="381">
        <v>0</v>
      </c>
      <c r="Q61" s="381">
        <v>0</v>
      </c>
      <c r="R61" s="381">
        <v>0</v>
      </c>
      <c r="S61" s="381">
        <v>0</v>
      </c>
      <c r="T61" s="381">
        <v>0</v>
      </c>
    </row>
    <row r="62" spans="2:20" x14ac:dyDescent="0.3">
      <c r="B62" s="254" t="s">
        <v>37</v>
      </c>
      <c r="C62" s="263"/>
      <c r="D62" s="257"/>
      <c r="E62" s="257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</row>
    <row r="63" spans="2:20" ht="24" x14ac:dyDescent="0.3">
      <c r="B63" s="254" t="s">
        <v>323</v>
      </c>
      <c r="C63" s="263" t="s">
        <v>324</v>
      </c>
      <c r="D63" s="257">
        <v>112</v>
      </c>
      <c r="E63" s="257">
        <v>212</v>
      </c>
      <c r="F63" s="339">
        <v>14000</v>
      </c>
      <c r="G63" s="339">
        <v>2000</v>
      </c>
      <c r="H63" s="340">
        <v>0</v>
      </c>
      <c r="I63" s="340">
        <v>2000</v>
      </c>
      <c r="J63" s="340">
        <v>12000</v>
      </c>
      <c r="K63" s="339">
        <v>0</v>
      </c>
      <c r="L63" s="340">
        <v>0</v>
      </c>
      <c r="M63" s="340">
        <v>0</v>
      </c>
      <c r="N63" s="340">
        <v>0</v>
      </c>
      <c r="O63" s="340">
        <v>0</v>
      </c>
      <c r="P63" s="340">
        <v>0</v>
      </c>
      <c r="Q63" s="340">
        <v>0</v>
      </c>
      <c r="R63" s="340">
        <v>0</v>
      </c>
      <c r="S63" s="340">
        <v>0</v>
      </c>
      <c r="T63" s="340">
        <v>0</v>
      </c>
    </row>
    <row r="64" spans="2:20" ht="24" x14ac:dyDescent="0.3">
      <c r="B64" s="254" t="s">
        <v>325</v>
      </c>
      <c r="C64" s="263" t="s">
        <v>326</v>
      </c>
      <c r="D64" s="257">
        <v>112</v>
      </c>
      <c r="E64" s="257">
        <v>214</v>
      </c>
      <c r="F64" s="339">
        <v>0</v>
      </c>
      <c r="G64" s="339">
        <v>0</v>
      </c>
      <c r="H64" s="340">
        <v>0</v>
      </c>
      <c r="I64" s="340">
        <v>0</v>
      </c>
      <c r="J64" s="340">
        <v>0</v>
      </c>
      <c r="K64" s="339">
        <v>0</v>
      </c>
      <c r="L64" s="340">
        <v>0</v>
      </c>
      <c r="M64" s="340">
        <v>0</v>
      </c>
      <c r="N64" s="340">
        <v>0</v>
      </c>
      <c r="O64" s="340">
        <v>0</v>
      </c>
      <c r="P64" s="340">
        <v>0</v>
      </c>
      <c r="Q64" s="340">
        <v>0</v>
      </c>
      <c r="R64" s="340">
        <v>0</v>
      </c>
      <c r="S64" s="340">
        <v>0</v>
      </c>
      <c r="T64" s="340">
        <v>0</v>
      </c>
    </row>
    <row r="65" spans="2:20" x14ac:dyDescent="0.3">
      <c r="B65" s="254" t="s">
        <v>327</v>
      </c>
      <c r="C65" s="263" t="s">
        <v>328</v>
      </c>
      <c r="D65" s="257">
        <v>112</v>
      </c>
      <c r="E65" s="257">
        <v>221</v>
      </c>
      <c r="F65" s="339">
        <v>0</v>
      </c>
      <c r="G65" s="339">
        <v>0</v>
      </c>
      <c r="H65" s="340">
        <v>0</v>
      </c>
      <c r="I65" s="340">
        <v>0</v>
      </c>
      <c r="J65" s="340">
        <v>0</v>
      </c>
      <c r="K65" s="339">
        <v>0</v>
      </c>
      <c r="L65" s="340">
        <v>0</v>
      </c>
      <c r="M65" s="340">
        <v>0</v>
      </c>
      <c r="N65" s="340">
        <v>0</v>
      </c>
      <c r="O65" s="340">
        <v>0</v>
      </c>
      <c r="P65" s="340">
        <v>0</v>
      </c>
      <c r="Q65" s="340">
        <v>0</v>
      </c>
      <c r="R65" s="340">
        <v>0</v>
      </c>
      <c r="S65" s="340">
        <v>0</v>
      </c>
      <c r="T65" s="340">
        <v>0</v>
      </c>
    </row>
    <row r="66" spans="2:20" x14ac:dyDescent="0.3">
      <c r="B66" s="254" t="s">
        <v>329</v>
      </c>
      <c r="C66" s="263" t="s">
        <v>330</v>
      </c>
      <c r="D66" s="257">
        <v>112</v>
      </c>
      <c r="E66" s="257">
        <v>222</v>
      </c>
      <c r="F66" s="339">
        <v>0</v>
      </c>
      <c r="G66" s="339">
        <v>0</v>
      </c>
      <c r="H66" s="340">
        <v>0</v>
      </c>
      <c r="I66" s="340">
        <v>0</v>
      </c>
      <c r="J66" s="340">
        <v>0</v>
      </c>
      <c r="K66" s="339">
        <v>0</v>
      </c>
      <c r="L66" s="340">
        <v>0</v>
      </c>
      <c r="M66" s="340">
        <v>0</v>
      </c>
      <c r="N66" s="340">
        <v>0</v>
      </c>
      <c r="O66" s="340">
        <v>0</v>
      </c>
      <c r="P66" s="340">
        <v>0</v>
      </c>
      <c r="Q66" s="340">
        <v>0</v>
      </c>
      <c r="R66" s="340">
        <v>0</v>
      </c>
      <c r="S66" s="340">
        <v>0</v>
      </c>
      <c r="T66" s="340">
        <v>0</v>
      </c>
    </row>
    <row r="67" spans="2:20" x14ac:dyDescent="0.3">
      <c r="B67" s="274" t="s">
        <v>331</v>
      </c>
      <c r="C67" s="263" t="s">
        <v>332</v>
      </c>
      <c r="D67" s="273">
        <v>112</v>
      </c>
      <c r="E67" s="273">
        <v>223</v>
      </c>
      <c r="F67" s="339">
        <v>0</v>
      </c>
      <c r="G67" s="339">
        <v>0</v>
      </c>
      <c r="H67" s="340">
        <v>0</v>
      </c>
      <c r="I67" s="340">
        <v>0</v>
      </c>
      <c r="J67" s="340">
        <v>0</v>
      </c>
      <c r="K67" s="339">
        <v>0</v>
      </c>
      <c r="L67" s="340">
        <v>0</v>
      </c>
      <c r="M67" s="340">
        <v>0</v>
      </c>
      <c r="N67" s="340">
        <v>0</v>
      </c>
      <c r="O67" s="340">
        <v>0</v>
      </c>
      <c r="P67" s="340">
        <v>0</v>
      </c>
      <c r="Q67" s="340">
        <v>0</v>
      </c>
      <c r="R67" s="340">
        <v>0</v>
      </c>
      <c r="S67" s="340">
        <v>0</v>
      </c>
      <c r="T67" s="340">
        <v>0</v>
      </c>
    </row>
    <row r="68" spans="2:20" x14ac:dyDescent="0.3">
      <c r="B68" s="254" t="s">
        <v>333</v>
      </c>
      <c r="C68" s="263" t="s">
        <v>334</v>
      </c>
      <c r="D68" s="257">
        <v>112</v>
      </c>
      <c r="E68" s="257">
        <v>226</v>
      </c>
      <c r="F68" s="339">
        <v>150000</v>
      </c>
      <c r="G68" s="339">
        <v>0</v>
      </c>
      <c r="H68" s="340">
        <v>0</v>
      </c>
      <c r="I68" s="340">
        <v>0</v>
      </c>
      <c r="J68" s="340">
        <v>150000</v>
      </c>
      <c r="K68" s="339">
        <v>0</v>
      </c>
      <c r="L68" s="340">
        <v>0</v>
      </c>
      <c r="M68" s="340">
        <v>0</v>
      </c>
      <c r="N68" s="340">
        <v>0</v>
      </c>
      <c r="O68" s="340">
        <v>0</v>
      </c>
      <c r="P68" s="340">
        <v>0</v>
      </c>
      <c r="Q68" s="340">
        <v>0</v>
      </c>
      <c r="R68" s="340">
        <v>0</v>
      </c>
      <c r="S68" s="340">
        <v>0</v>
      </c>
      <c r="T68" s="340">
        <v>0</v>
      </c>
    </row>
    <row r="69" spans="2:20" ht="24" x14ac:dyDescent="0.3">
      <c r="B69" s="254" t="s">
        <v>319</v>
      </c>
      <c r="C69" s="263" t="s">
        <v>335</v>
      </c>
      <c r="D69" s="257">
        <v>112</v>
      </c>
      <c r="E69" s="257">
        <v>266</v>
      </c>
      <c r="F69" s="339">
        <v>0</v>
      </c>
      <c r="G69" s="339">
        <v>0</v>
      </c>
      <c r="H69" s="340">
        <v>0</v>
      </c>
      <c r="I69" s="340">
        <v>0</v>
      </c>
      <c r="J69" s="340">
        <v>0</v>
      </c>
      <c r="K69" s="339">
        <v>0</v>
      </c>
      <c r="L69" s="340">
        <v>0</v>
      </c>
      <c r="M69" s="340">
        <v>0</v>
      </c>
      <c r="N69" s="340">
        <v>0</v>
      </c>
      <c r="O69" s="340">
        <v>0</v>
      </c>
      <c r="P69" s="340">
        <v>0</v>
      </c>
      <c r="Q69" s="340">
        <v>0</v>
      </c>
      <c r="R69" s="340">
        <v>0</v>
      </c>
      <c r="S69" s="340">
        <v>0</v>
      </c>
      <c r="T69" s="340">
        <v>0</v>
      </c>
    </row>
    <row r="70" spans="2:20" ht="48" x14ac:dyDescent="0.3">
      <c r="B70" s="325" t="s">
        <v>336</v>
      </c>
      <c r="C70" s="322">
        <v>2120</v>
      </c>
      <c r="D70" s="322">
        <v>113</v>
      </c>
      <c r="E70" s="323" t="s">
        <v>234</v>
      </c>
      <c r="F70" s="381">
        <v>0</v>
      </c>
      <c r="G70" s="381">
        <v>0</v>
      </c>
      <c r="H70" s="381">
        <v>0</v>
      </c>
      <c r="I70" s="381">
        <v>0</v>
      </c>
      <c r="J70" s="381">
        <v>0</v>
      </c>
      <c r="K70" s="381">
        <v>0</v>
      </c>
      <c r="L70" s="381">
        <v>0</v>
      </c>
      <c r="M70" s="381">
        <v>0</v>
      </c>
      <c r="N70" s="381">
        <v>0</v>
      </c>
      <c r="O70" s="381">
        <v>0</v>
      </c>
      <c r="P70" s="381">
        <v>0</v>
      </c>
      <c r="Q70" s="381">
        <v>0</v>
      </c>
      <c r="R70" s="381">
        <v>0</v>
      </c>
      <c r="S70" s="381">
        <v>0</v>
      </c>
      <c r="T70" s="381">
        <v>0</v>
      </c>
    </row>
    <row r="71" spans="2:20" x14ac:dyDescent="0.3">
      <c r="B71" s="254" t="s">
        <v>333</v>
      </c>
      <c r="C71" s="263" t="s">
        <v>324</v>
      </c>
      <c r="D71" s="257">
        <v>113</v>
      </c>
      <c r="E71" s="257">
        <v>226</v>
      </c>
      <c r="F71" s="339">
        <v>0</v>
      </c>
      <c r="G71" s="339">
        <v>0</v>
      </c>
      <c r="H71" s="340">
        <v>0</v>
      </c>
      <c r="I71" s="340">
        <v>0</v>
      </c>
      <c r="J71" s="340">
        <v>0</v>
      </c>
      <c r="K71" s="339">
        <v>0</v>
      </c>
      <c r="L71" s="340">
        <v>0</v>
      </c>
      <c r="M71" s="340">
        <v>0</v>
      </c>
      <c r="N71" s="340">
        <v>0</v>
      </c>
      <c r="O71" s="340">
        <v>0</v>
      </c>
      <c r="P71" s="340">
        <v>0</v>
      </c>
      <c r="Q71" s="340">
        <v>0</v>
      </c>
      <c r="R71" s="340">
        <v>0</v>
      </c>
      <c r="S71" s="340">
        <v>0</v>
      </c>
      <c r="T71" s="340">
        <v>0</v>
      </c>
    </row>
    <row r="72" spans="2:20" ht="48" x14ac:dyDescent="0.3">
      <c r="B72" s="325" t="s">
        <v>337</v>
      </c>
      <c r="C72" s="324" t="s">
        <v>322</v>
      </c>
      <c r="D72" s="323">
        <v>119</v>
      </c>
      <c r="E72" s="323" t="s">
        <v>234</v>
      </c>
      <c r="F72" s="381">
        <v>4839159.3</v>
      </c>
      <c r="G72" s="381">
        <v>4479983.3</v>
      </c>
      <c r="H72" s="381">
        <v>39423.550000000003</v>
      </c>
      <c r="I72" s="381">
        <v>4440559.75</v>
      </c>
      <c r="J72" s="381">
        <v>359176</v>
      </c>
      <c r="K72" s="381">
        <v>0</v>
      </c>
      <c r="L72" s="381">
        <v>0</v>
      </c>
      <c r="M72" s="381">
        <v>0</v>
      </c>
      <c r="N72" s="381">
        <v>0</v>
      </c>
      <c r="O72" s="381">
        <v>0</v>
      </c>
      <c r="P72" s="381">
        <v>0</v>
      </c>
      <c r="Q72" s="381">
        <v>0</v>
      </c>
      <c r="R72" s="381">
        <v>0</v>
      </c>
      <c r="S72" s="381">
        <v>0</v>
      </c>
      <c r="T72" s="381">
        <v>0</v>
      </c>
    </row>
    <row r="73" spans="2:20" x14ac:dyDescent="0.3">
      <c r="B73" s="254" t="s">
        <v>338</v>
      </c>
      <c r="C73" s="263"/>
      <c r="D73" s="257"/>
      <c r="E73" s="257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</row>
    <row r="74" spans="2:20" x14ac:dyDescent="0.3">
      <c r="B74" s="254" t="s">
        <v>339</v>
      </c>
      <c r="C74" s="263" t="s">
        <v>324</v>
      </c>
      <c r="D74" s="257">
        <v>119</v>
      </c>
      <c r="E74" s="257">
        <v>213</v>
      </c>
      <c r="F74" s="339">
        <v>4839159.3</v>
      </c>
      <c r="G74" s="339">
        <v>4479983.3</v>
      </c>
      <c r="H74" s="340">
        <v>39423.550000000003</v>
      </c>
      <c r="I74" s="340">
        <v>4440559.75</v>
      </c>
      <c r="J74" s="340">
        <v>359176</v>
      </c>
      <c r="K74" s="339">
        <v>0</v>
      </c>
      <c r="L74" s="340">
        <v>0</v>
      </c>
      <c r="M74" s="340">
        <v>0</v>
      </c>
      <c r="N74" s="340">
        <v>0</v>
      </c>
      <c r="O74" s="340">
        <v>0</v>
      </c>
      <c r="P74" s="340">
        <v>0</v>
      </c>
      <c r="Q74" s="340">
        <v>0</v>
      </c>
      <c r="R74" s="340">
        <v>0</v>
      </c>
      <c r="S74" s="340">
        <v>0</v>
      </c>
      <c r="T74" s="340">
        <v>0</v>
      </c>
    </row>
    <row r="75" spans="2:20" x14ac:dyDescent="0.3">
      <c r="B75" s="254" t="s">
        <v>333</v>
      </c>
      <c r="C75" s="263" t="s">
        <v>326</v>
      </c>
      <c r="D75" s="257">
        <v>119</v>
      </c>
      <c r="E75" s="257">
        <v>226</v>
      </c>
      <c r="F75" s="339">
        <v>0</v>
      </c>
      <c r="G75" s="339">
        <v>0</v>
      </c>
      <c r="H75" s="340">
        <v>0</v>
      </c>
      <c r="I75" s="340">
        <v>0</v>
      </c>
      <c r="J75" s="340">
        <v>0</v>
      </c>
      <c r="K75" s="339">
        <v>0</v>
      </c>
      <c r="L75" s="340">
        <v>0</v>
      </c>
      <c r="M75" s="340">
        <v>0</v>
      </c>
      <c r="N75" s="340">
        <v>0</v>
      </c>
      <c r="O75" s="340">
        <v>0</v>
      </c>
      <c r="P75" s="340">
        <v>0</v>
      </c>
      <c r="Q75" s="340">
        <v>0</v>
      </c>
      <c r="R75" s="340">
        <v>0</v>
      </c>
      <c r="S75" s="340">
        <v>0</v>
      </c>
      <c r="T75" s="340">
        <v>0</v>
      </c>
    </row>
    <row r="76" spans="2:20" x14ac:dyDescent="0.3">
      <c r="B76" s="281" t="s">
        <v>340</v>
      </c>
      <c r="C76" s="263" t="s">
        <v>328</v>
      </c>
      <c r="D76" s="257">
        <v>119</v>
      </c>
      <c r="E76" s="257">
        <v>310</v>
      </c>
      <c r="F76" s="339">
        <v>0</v>
      </c>
      <c r="G76" s="339">
        <v>0</v>
      </c>
      <c r="H76" s="340">
        <v>0</v>
      </c>
      <c r="I76" s="340">
        <v>0</v>
      </c>
      <c r="J76" s="340">
        <v>0</v>
      </c>
      <c r="K76" s="339">
        <v>0</v>
      </c>
      <c r="L76" s="340">
        <v>0</v>
      </c>
      <c r="M76" s="340">
        <v>0</v>
      </c>
      <c r="N76" s="340">
        <v>0</v>
      </c>
      <c r="O76" s="340">
        <v>0</v>
      </c>
      <c r="P76" s="340">
        <v>0</v>
      </c>
      <c r="Q76" s="340">
        <v>0</v>
      </c>
      <c r="R76" s="340">
        <v>0</v>
      </c>
      <c r="S76" s="340">
        <v>0</v>
      </c>
      <c r="T76" s="340">
        <v>0</v>
      </c>
    </row>
    <row r="77" spans="2:20" x14ac:dyDescent="0.3">
      <c r="B77" s="258" t="s">
        <v>341</v>
      </c>
      <c r="C77" s="263" t="s">
        <v>330</v>
      </c>
      <c r="D77" s="257">
        <v>119</v>
      </c>
      <c r="E77" s="257">
        <v>345</v>
      </c>
      <c r="F77" s="339">
        <v>0</v>
      </c>
      <c r="G77" s="339">
        <v>0</v>
      </c>
      <c r="H77" s="340">
        <v>0</v>
      </c>
      <c r="I77" s="340">
        <v>0</v>
      </c>
      <c r="J77" s="340">
        <v>0</v>
      </c>
      <c r="K77" s="339">
        <v>0</v>
      </c>
      <c r="L77" s="340">
        <v>0</v>
      </c>
      <c r="M77" s="340">
        <v>0</v>
      </c>
      <c r="N77" s="340">
        <v>0</v>
      </c>
      <c r="O77" s="340">
        <v>0</v>
      </c>
      <c r="P77" s="340">
        <v>0</v>
      </c>
      <c r="Q77" s="340">
        <v>0</v>
      </c>
      <c r="R77" s="340">
        <v>0</v>
      </c>
      <c r="S77" s="340">
        <v>0</v>
      </c>
      <c r="T77" s="340">
        <v>0</v>
      </c>
    </row>
    <row r="78" spans="2:20" ht="24" x14ac:dyDescent="0.3">
      <c r="B78" s="258" t="s">
        <v>342</v>
      </c>
      <c r="C78" s="263" t="s">
        <v>332</v>
      </c>
      <c r="D78" s="257">
        <v>119</v>
      </c>
      <c r="E78" s="257">
        <v>346</v>
      </c>
      <c r="F78" s="339">
        <v>0</v>
      </c>
      <c r="G78" s="339">
        <v>0</v>
      </c>
      <c r="H78" s="340">
        <v>0</v>
      </c>
      <c r="I78" s="340">
        <v>0</v>
      </c>
      <c r="J78" s="340">
        <v>0</v>
      </c>
      <c r="K78" s="339">
        <v>0</v>
      </c>
      <c r="L78" s="340">
        <v>0</v>
      </c>
      <c r="M78" s="340">
        <v>0</v>
      </c>
      <c r="N78" s="340">
        <v>0</v>
      </c>
      <c r="O78" s="340">
        <v>0</v>
      </c>
      <c r="P78" s="340">
        <v>0</v>
      </c>
      <c r="Q78" s="340">
        <v>0</v>
      </c>
      <c r="R78" s="340">
        <v>0</v>
      </c>
      <c r="S78" s="340">
        <v>0</v>
      </c>
      <c r="T78" s="340">
        <v>0</v>
      </c>
    </row>
    <row r="79" spans="2:20" ht="36" x14ac:dyDescent="0.3">
      <c r="B79" s="258" t="s">
        <v>343</v>
      </c>
      <c r="C79" s="263" t="s">
        <v>334</v>
      </c>
      <c r="D79" s="257">
        <v>119</v>
      </c>
      <c r="E79" s="257">
        <v>265</v>
      </c>
      <c r="F79" s="339">
        <v>0</v>
      </c>
      <c r="G79" s="339">
        <v>0</v>
      </c>
      <c r="H79" s="340">
        <v>0</v>
      </c>
      <c r="I79" s="340">
        <v>0</v>
      </c>
      <c r="J79" s="340">
        <v>0</v>
      </c>
      <c r="K79" s="339">
        <v>0</v>
      </c>
      <c r="L79" s="340">
        <v>0</v>
      </c>
      <c r="M79" s="340">
        <v>0</v>
      </c>
      <c r="N79" s="340">
        <v>0</v>
      </c>
      <c r="O79" s="340">
        <v>0</v>
      </c>
      <c r="P79" s="340">
        <v>0</v>
      </c>
      <c r="Q79" s="340">
        <v>0</v>
      </c>
      <c r="R79" s="340">
        <v>0</v>
      </c>
      <c r="S79" s="340">
        <v>0</v>
      </c>
      <c r="T79" s="340">
        <v>0</v>
      </c>
    </row>
    <row r="80" spans="2:20" ht="24" x14ac:dyDescent="0.3">
      <c r="B80" s="254" t="s">
        <v>319</v>
      </c>
      <c r="C80" s="263" t="s">
        <v>335</v>
      </c>
      <c r="D80" s="257">
        <v>119</v>
      </c>
      <c r="E80" s="257">
        <v>266</v>
      </c>
      <c r="F80" s="339">
        <v>0</v>
      </c>
      <c r="G80" s="339">
        <v>0</v>
      </c>
      <c r="H80" s="340">
        <v>0</v>
      </c>
      <c r="I80" s="340">
        <v>0</v>
      </c>
      <c r="J80" s="340">
        <v>0</v>
      </c>
      <c r="K80" s="339">
        <v>0</v>
      </c>
      <c r="L80" s="340">
        <v>0</v>
      </c>
      <c r="M80" s="340">
        <v>0</v>
      </c>
      <c r="N80" s="340">
        <v>0</v>
      </c>
      <c r="O80" s="340">
        <v>0</v>
      </c>
      <c r="P80" s="340">
        <v>0</v>
      </c>
      <c r="Q80" s="340">
        <v>0</v>
      </c>
      <c r="R80" s="340">
        <v>0</v>
      </c>
      <c r="S80" s="340">
        <v>0</v>
      </c>
      <c r="T80" s="340">
        <v>0</v>
      </c>
    </row>
    <row r="81" spans="2:20" x14ac:dyDescent="0.3">
      <c r="B81" s="330" t="s">
        <v>344</v>
      </c>
      <c r="C81" s="311" t="s">
        <v>345</v>
      </c>
      <c r="D81" s="329">
        <v>300</v>
      </c>
      <c r="E81" s="329" t="s">
        <v>234</v>
      </c>
      <c r="F81" s="364">
        <v>0</v>
      </c>
      <c r="G81" s="364">
        <v>0</v>
      </c>
      <c r="H81" s="364">
        <v>0</v>
      </c>
      <c r="I81" s="364">
        <v>0</v>
      </c>
      <c r="J81" s="364">
        <v>0</v>
      </c>
      <c r="K81" s="364">
        <v>0</v>
      </c>
      <c r="L81" s="364">
        <v>0</v>
      </c>
      <c r="M81" s="364">
        <v>0</v>
      </c>
      <c r="N81" s="364">
        <v>0</v>
      </c>
      <c r="O81" s="364">
        <v>0</v>
      </c>
      <c r="P81" s="364">
        <v>0</v>
      </c>
      <c r="Q81" s="364">
        <v>0</v>
      </c>
      <c r="R81" s="364">
        <v>0</v>
      </c>
      <c r="S81" s="364">
        <v>0</v>
      </c>
      <c r="T81" s="364">
        <v>0</v>
      </c>
    </row>
    <row r="82" spans="2:20" ht="36" x14ac:dyDescent="0.3">
      <c r="B82" s="325" t="s">
        <v>346</v>
      </c>
      <c r="C82" s="324" t="s">
        <v>347</v>
      </c>
      <c r="D82" s="323">
        <v>320</v>
      </c>
      <c r="E82" s="323" t="s">
        <v>234</v>
      </c>
      <c r="F82" s="381">
        <v>0</v>
      </c>
      <c r="G82" s="381">
        <v>0</v>
      </c>
      <c r="H82" s="381">
        <v>0</v>
      </c>
      <c r="I82" s="381">
        <v>0</v>
      </c>
      <c r="J82" s="381">
        <v>0</v>
      </c>
      <c r="K82" s="381">
        <v>0</v>
      </c>
      <c r="L82" s="381">
        <v>0</v>
      </c>
      <c r="M82" s="381">
        <v>0</v>
      </c>
      <c r="N82" s="381">
        <v>0</v>
      </c>
      <c r="O82" s="381">
        <v>0</v>
      </c>
      <c r="P82" s="381">
        <v>0</v>
      </c>
      <c r="Q82" s="381">
        <v>0</v>
      </c>
      <c r="R82" s="381">
        <v>0</v>
      </c>
      <c r="S82" s="381">
        <v>0</v>
      </c>
      <c r="T82" s="381">
        <v>0</v>
      </c>
    </row>
    <row r="83" spans="2:20" ht="48" x14ac:dyDescent="0.3">
      <c r="B83" s="254" t="s">
        <v>348</v>
      </c>
      <c r="C83" s="263" t="s">
        <v>349</v>
      </c>
      <c r="D83" s="257">
        <v>321</v>
      </c>
      <c r="E83" s="257" t="s">
        <v>234</v>
      </c>
      <c r="F83" s="339">
        <v>0</v>
      </c>
      <c r="G83" s="339">
        <v>0</v>
      </c>
      <c r="H83" s="339">
        <v>0</v>
      </c>
      <c r="I83" s="339">
        <v>0</v>
      </c>
      <c r="J83" s="339">
        <v>0</v>
      </c>
      <c r="K83" s="339">
        <v>0</v>
      </c>
      <c r="L83" s="339">
        <v>0</v>
      </c>
      <c r="M83" s="339">
        <v>0</v>
      </c>
      <c r="N83" s="339">
        <v>0</v>
      </c>
      <c r="O83" s="339">
        <v>0</v>
      </c>
      <c r="P83" s="339">
        <v>0</v>
      </c>
      <c r="Q83" s="339">
        <v>0</v>
      </c>
      <c r="R83" s="339">
        <v>0</v>
      </c>
      <c r="S83" s="339">
        <v>0</v>
      </c>
      <c r="T83" s="339">
        <v>0</v>
      </c>
    </row>
    <row r="84" spans="2:20" ht="24" x14ac:dyDescent="0.3">
      <c r="B84" s="254" t="s">
        <v>350</v>
      </c>
      <c r="C84" s="263" t="s">
        <v>351</v>
      </c>
      <c r="D84" s="257">
        <v>321</v>
      </c>
      <c r="E84" s="257">
        <v>262</v>
      </c>
      <c r="F84" s="339">
        <v>0</v>
      </c>
      <c r="G84" s="339" t="s">
        <v>234</v>
      </c>
      <c r="H84" s="339" t="s">
        <v>234</v>
      </c>
      <c r="I84" s="339" t="s">
        <v>234</v>
      </c>
      <c r="J84" s="340">
        <v>0</v>
      </c>
      <c r="K84" s="339">
        <v>0</v>
      </c>
      <c r="L84" s="340">
        <v>0</v>
      </c>
      <c r="M84" s="340">
        <v>0</v>
      </c>
      <c r="N84" s="340">
        <v>0</v>
      </c>
      <c r="O84" s="340">
        <v>0</v>
      </c>
      <c r="P84" s="340">
        <v>0</v>
      </c>
      <c r="Q84" s="340">
        <v>0</v>
      </c>
      <c r="R84" s="340">
        <v>0</v>
      </c>
      <c r="S84" s="340">
        <v>0</v>
      </c>
      <c r="T84" s="340">
        <v>0</v>
      </c>
    </row>
    <row r="85" spans="2:20" ht="24" x14ac:dyDescent="0.3">
      <c r="B85" s="254" t="s">
        <v>352</v>
      </c>
      <c r="C85" s="263" t="s">
        <v>353</v>
      </c>
      <c r="D85" s="257">
        <v>321</v>
      </c>
      <c r="E85" s="257">
        <v>262</v>
      </c>
      <c r="F85" s="339">
        <v>0</v>
      </c>
      <c r="G85" s="339" t="s">
        <v>234</v>
      </c>
      <c r="H85" s="339" t="s">
        <v>234</v>
      </c>
      <c r="I85" s="339" t="s">
        <v>234</v>
      </c>
      <c r="J85" s="340">
        <v>0</v>
      </c>
      <c r="K85" s="339">
        <v>0</v>
      </c>
      <c r="L85" s="340">
        <v>0</v>
      </c>
      <c r="M85" s="340">
        <v>0</v>
      </c>
      <c r="N85" s="340">
        <v>0</v>
      </c>
      <c r="O85" s="340">
        <v>0</v>
      </c>
      <c r="P85" s="340">
        <v>0</v>
      </c>
      <c r="Q85" s="340">
        <v>0</v>
      </c>
      <c r="R85" s="340">
        <v>0</v>
      </c>
      <c r="S85" s="340">
        <v>0</v>
      </c>
      <c r="T85" s="340">
        <v>0</v>
      </c>
    </row>
    <row r="86" spans="2:20" ht="36" x14ac:dyDescent="0.3">
      <c r="B86" s="254" t="s">
        <v>354</v>
      </c>
      <c r="C86" s="263" t="s">
        <v>355</v>
      </c>
      <c r="D86" s="257">
        <v>321</v>
      </c>
      <c r="E86" s="257">
        <v>264</v>
      </c>
      <c r="F86" s="339">
        <v>0</v>
      </c>
      <c r="G86" s="339">
        <v>0</v>
      </c>
      <c r="H86" s="340">
        <v>0</v>
      </c>
      <c r="I86" s="340">
        <v>0</v>
      </c>
      <c r="J86" s="340">
        <v>0</v>
      </c>
      <c r="K86" s="339">
        <v>0</v>
      </c>
      <c r="L86" s="340">
        <v>0</v>
      </c>
      <c r="M86" s="340">
        <v>0</v>
      </c>
      <c r="N86" s="340">
        <v>0</v>
      </c>
      <c r="O86" s="340">
        <v>0</v>
      </c>
      <c r="P86" s="340">
        <v>0</v>
      </c>
      <c r="Q86" s="340">
        <v>0</v>
      </c>
      <c r="R86" s="340">
        <v>0</v>
      </c>
      <c r="S86" s="340">
        <v>0</v>
      </c>
      <c r="T86" s="340">
        <v>0</v>
      </c>
    </row>
    <row r="87" spans="2:20" ht="24" x14ac:dyDescent="0.3">
      <c r="B87" s="254" t="s">
        <v>356</v>
      </c>
      <c r="C87" s="263" t="s">
        <v>357</v>
      </c>
      <c r="D87" s="257">
        <v>321</v>
      </c>
      <c r="E87" s="257">
        <v>266</v>
      </c>
      <c r="F87" s="339">
        <v>0</v>
      </c>
      <c r="G87" s="339">
        <v>0</v>
      </c>
      <c r="H87" s="340">
        <v>0</v>
      </c>
      <c r="I87" s="340">
        <v>0</v>
      </c>
      <c r="J87" s="340">
        <v>0</v>
      </c>
      <c r="K87" s="339">
        <v>0</v>
      </c>
      <c r="L87" s="340">
        <v>0</v>
      </c>
      <c r="M87" s="340">
        <v>0</v>
      </c>
      <c r="N87" s="340">
        <v>0</v>
      </c>
      <c r="O87" s="340">
        <v>0</v>
      </c>
      <c r="P87" s="340">
        <v>0</v>
      </c>
      <c r="Q87" s="340">
        <v>0</v>
      </c>
      <c r="R87" s="340">
        <v>0</v>
      </c>
      <c r="S87" s="340">
        <v>0</v>
      </c>
      <c r="T87" s="340">
        <v>0</v>
      </c>
    </row>
    <row r="88" spans="2:20" ht="48" x14ac:dyDescent="0.3">
      <c r="B88" s="325" t="s">
        <v>358</v>
      </c>
      <c r="C88" s="324" t="s">
        <v>359</v>
      </c>
      <c r="D88" s="323">
        <v>340</v>
      </c>
      <c r="E88" s="323">
        <v>296</v>
      </c>
      <c r="F88" s="381">
        <v>0</v>
      </c>
      <c r="G88" s="381" t="s">
        <v>234</v>
      </c>
      <c r="H88" s="381" t="s">
        <v>234</v>
      </c>
      <c r="I88" s="381">
        <v>0</v>
      </c>
      <c r="J88" s="382">
        <v>0</v>
      </c>
      <c r="K88" s="381">
        <v>0</v>
      </c>
      <c r="L88" s="382">
        <v>0</v>
      </c>
      <c r="M88" s="382">
        <v>0</v>
      </c>
      <c r="N88" s="382">
        <v>0</v>
      </c>
      <c r="O88" s="382">
        <v>0</v>
      </c>
      <c r="P88" s="382">
        <v>0</v>
      </c>
      <c r="Q88" s="382">
        <v>0</v>
      </c>
      <c r="R88" s="382">
        <v>0</v>
      </c>
      <c r="S88" s="382">
        <v>0</v>
      </c>
      <c r="T88" s="382">
        <v>0</v>
      </c>
    </row>
    <row r="89" spans="2:20" ht="60" x14ac:dyDescent="0.3">
      <c r="B89" s="325" t="s">
        <v>360</v>
      </c>
      <c r="C89" s="324" t="s">
        <v>361</v>
      </c>
      <c r="D89" s="323">
        <v>350</v>
      </c>
      <c r="E89" s="323">
        <v>296</v>
      </c>
      <c r="F89" s="381">
        <v>0</v>
      </c>
      <c r="G89" s="381">
        <v>0</v>
      </c>
      <c r="H89" s="382">
        <v>0</v>
      </c>
      <c r="I89" s="382">
        <v>0</v>
      </c>
      <c r="J89" s="382">
        <v>0</v>
      </c>
      <c r="K89" s="381">
        <v>0</v>
      </c>
      <c r="L89" s="382">
        <v>0</v>
      </c>
      <c r="M89" s="382">
        <v>0</v>
      </c>
      <c r="N89" s="382">
        <v>0</v>
      </c>
      <c r="O89" s="382">
        <v>0</v>
      </c>
      <c r="P89" s="382">
        <v>0</v>
      </c>
      <c r="Q89" s="382">
        <v>0</v>
      </c>
      <c r="R89" s="382">
        <v>0</v>
      </c>
      <c r="S89" s="382">
        <v>0</v>
      </c>
      <c r="T89" s="382">
        <v>0</v>
      </c>
    </row>
    <row r="90" spans="2:20" x14ac:dyDescent="0.3">
      <c r="B90" s="325" t="s">
        <v>362</v>
      </c>
      <c r="C90" s="324" t="s">
        <v>363</v>
      </c>
      <c r="D90" s="323">
        <v>360</v>
      </c>
      <c r="E90" s="323">
        <v>296</v>
      </c>
      <c r="F90" s="381">
        <v>0</v>
      </c>
      <c r="G90" s="381" t="s">
        <v>234</v>
      </c>
      <c r="H90" s="381" t="s">
        <v>234</v>
      </c>
      <c r="I90" s="381" t="s">
        <v>234</v>
      </c>
      <c r="J90" s="382">
        <v>0</v>
      </c>
      <c r="K90" s="381">
        <v>0</v>
      </c>
      <c r="L90" s="382">
        <v>0</v>
      </c>
      <c r="M90" s="382">
        <v>0</v>
      </c>
      <c r="N90" s="382">
        <v>0</v>
      </c>
      <c r="O90" s="382">
        <v>0</v>
      </c>
      <c r="P90" s="382">
        <v>0</v>
      </c>
      <c r="Q90" s="382">
        <v>0</v>
      </c>
      <c r="R90" s="382">
        <v>0</v>
      </c>
      <c r="S90" s="382">
        <v>0</v>
      </c>
      <c r="T90" s="382">
        <v>0</v>
      </c>
    </row>
    <row r="91" spans="2:20" x14ac:dyDescent="0.3">
      <c r="B91" s="330" t="s">
        <v>364</v>
      </c>
      <c r="C91" s="311" t="s">
        <v>365</v>
      </c>
      <c r="D91" s="329">
        <v>850</v>
      </c>
      <c r="E91" s="329" t="s">
        <v>234</v>
      </c>
      <c r="F91" s="364">
        <v>3001300</v>
      </c>
      <c r="G91" s="364">
        <v>2970300</v>
      </c>
      <c r="H91" s="364">
        <v>0</v>
      </c>
      <c r="I91" s="364">
        <v>2970300</v>
      </c>
      <c r="J91" s="364">
        <v>31000</v>
      </c>
      <c r="K91" s="364">
        <v>0</v>
      </c>
      <c r="L91" s="364">
        <v>0</v>
      </c>
      <c r="M91" s="364">
        <v>0</v>
      </c>
      <c r="N91" s="364">
        <v>0</v>
      </c>
      <c r="O91" s="364">
        <v>0</v>
      </c>
      <c r="P91" s="364">
        <v>0</v>
      </c>
      <c r="Q91" s="364">
        <v>0</v>
      </c>
      <c r="R91" s="364">
        <v>0</v>
      </c>
      <c r="S91" s="364">
        <v>0</v>
      </c>
      <c r="T91" s="364">
        <v>0</v>
      </c>
    </row>
    <row r="92" spans="2:20" ht="36" x14ac:dyDescent="0.3">
      <c r="B92" s="325" t="s">
        <v>366</v>
      </c>
      <c r="C92" s="324" t="s">
        <v>367</v>
      </c>
      <c r="D92" s="323">
        <v>851</v>
      </c>
      <c r="E92" s="323" t="s">
        <v>234</v>
      </c>
      <c r="F92" s="381">
        <v>2963000</v>
      </c>
      <c r="G92" s="381">
        <v>2963000</v>
      </c>
      <c r="H92" s="381">
        <v>0</v>
      </c>
      <c r="I92" s="381">
        <v>2963000</v>
      </c>
      <c r="J92" s="381">
        <v>0</v>
      </c>
      <c r="K92" s="381">
        <v>0</v>
      </c>
      <c r="L92" s="381">
        <v>0</v>
      </c>
      <c r="M92" s="381">
        <v>0</v>
      </c>
      <c r="N92" s="381">
        <v>0</v>
      </c>
      <c r="O92" s="381">
        <v>0</v>
      </c>
      <c r="P92" s="381">
        <v>0</v>
      </c>
      <c r="Q92" s="381">
        <v>0</v>
      </c>
      <c r="R92" s="381">
        <v>0</v>
      </c>
      <c r="S92" s="381">
        <v>0</v>
      </c>
      <c r="T92" s="381">
        <v>0</v>
      </c>
    </row>
    <row r="93" spans="2:20" x14ac:dyDescent="0.3">
      <c r="B93" s="254" t="s">
        <v>300</v>
      </c>
      <c r="C93" s="263"/>
      <c r="D93" s="257"/>
      <c r="E93" s="257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</row>
    <row r="94" spans="2:20" x14ac:dyDescent="0.3">
      <c r="B94" s="254" t="s">
        <v>368</v>
      </c>
      <c r="C94" s="263" t="s">
        <v>369</v>
      </c>
      <c r="D94" s="257">
        <v>851</v>
      </c>
      <c r="E94" s="257">
        <v>291</v>
      </c>
      <c r="F94" s="339">
        <v>126600</v>
      </c>
      <c r="G94" s="339">
        <v>126600</v>
      </c>
      <c r="H94" s="340">
        <v>0</v>
      </c>
      <c r="I94" s="340">
        <v>126600</v>
      </c>
      <c r="J94" s="340">
        <v>0</v>
      </c>
      <c r="K94" s="339">
        <v>0</v>
      </c>
      <c r="L94" s="340">
        <v>0</v>
      </c>
      <c r="M94" s="340">
        <v>0</v>
      </c>
      <c r="N94" s="340">
        <v>0</v>
      </c>
      <c r="O94" s="340">
        <v>0</v>
      </c>
      <c r="P94" s="340">
        <v>0</v>
      </c>
      <c r="Q94" s="340">
        <v>0</v>
      </c>
      <c r="R94" s="340">
        <v>0</v>
      </c>
      <c r="S94" s="340">
        <v>0</v>
      </c>
      <c r="T94" s="340">
        <v>0</v>
      </c>
    </row>
    <row r="95" spans="2:20" x14ac:dyDescent="0.3">
      <c r="B95" s="254" t="s">
        <v>370</v>
      </c>
      <c r="C95" s="263" t="s">
        <v>371</v>
      </c>
      <c r="D95" s="257">
        <v>851</v>
      </c>
      <c r="E95" s="257">
        <v>291</v>
      </c>
      <c r="F95" s="339">
        <v>2836400</v>
      </c>
      <c r="G95" s="339">
        <v>2836400</v>
      </c>
      <c r="H95" s="340">
        <v>0</v>
      </c>
      <c r="I95" s="340">
        <v>2836400</v>
      </c>
      <c r="J95" s="340">
        <v>0</v>
      </c>
      <c r="K95" s="339">
        <v>0</v>
      </c>
      <c r="L95" s="340">
        <v>0</v>
      </c>
      <c r="M95" s="340">
        <v>0</v>
      </c>
      <c r="N95" s="340">
        <v>0</v>
      </c>
      <c r="O95" s="340">
        <v>0</v>
      </c>
      <c r="P95" s="340">
        <v>0</v>
      </c>
      <c r="Q95" s="340">
        <v>0</v>
      </c>
      <c r="R95" s="340">
        <v>0</v>
      </c>
      <c r="S95" s="340">
        <v>0</v>
      </c>
      <c r="T95" s="340">
        <v>0</v>
      </c>
    </row>
    <row r="96" spans="2:20" ht="36" x14ac:dyDescent="0.3">
      <c r="B96" s="325" t="s">
        <v>372</v>
      </c>
      <c r="C96" s="324" t="s">
        <v>373</v>
      </c>
      <c r="D96" s="323">
        <v>852</v>
      </c>
      <c r="E96" s="323" t="s">
        <v>234</v>
      </c>
      <c r="F96" s="381">
        <v>17300</v>
      </c>
      <c r="G96" s="381">
        <v>7300</v>
      </c>
      <c r="H96" s="381">
        <v>0</v>
      </c>
      <c r="I96" s="381">
        <v>7300</v>
      </c>
      <c r="J96" s="381">
        <v>10000</v>
      </c>
      <c r="K96" s="381">
        <v>0</v>
      </c>
      <c r="L96" s="381">
        <v>0</v>
      </c>
      <c r="M96" s="381">
        <v>0</v>
      </c>
      <c r="N96" s="381">
        <v>0</v>
      </c>
      <c r="O96" s="381">
        <v>0</v>
      </c>
      <c r="P96" s="381">
        <v>0</v>
      </c>
      <c r="Q96" s="381">
        <v>0</v>
      </c>
      <c r="R96" s="381">
        <v>0</v>
      </c>
      <c r="S96" s="381">
        <v>0</v>
      </c>
      <c r="T96" s="381">
        <v>0</v>
      </c>
    </row>
    <row r="97" spans="2:20" x14ac:dyDescent="0.3">
      <c r="B97" s="254" t="s">
        <v>300</v>
      </c>
      <c r="C97" s="255"/>
      <c r="D97" s="428"/>
      <c r="E97" s="430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39"/>
      <c r="T97" s="339"/>
    </row>
    <row r="98" spans="2:20" x14ac:dyDescent="0.3">
      <c r="B98" s="254" t="s">
        <v>374</v>
      </c>
      <c r="C98" s="263" t="s">
        <v>375</v>
      </c>
      <c r="D98" s="257">
        <v>852</v>
      </c>
      <c r="E98" s="257">
        <v>291</v>
      </c>
      <c r="F98" s="339">
        <v>7300</v>
      </c>
      <c r="G98" s="339">
        <v>7300</v>
      </c>
      <c r="H98" s="340">
        <v>0</v>
      </c>
      <c r="I98" s="340">
        <v>7300</v>
      </c>
      <c r="J98" s="340">
        <v>0</v>
      </c>
      <c r="K98" s="339">
        <v>0</v>
      </c>
      <c r="L98" s="340">
        <v>0</v>
      </c>
      <c r="M98" s="340">
        <v>0</v>
      </c>
      <c r="N98" s="340">
        <v>0</v>
      </c>
      <c r="O98" s="340">
        <v>0</v>
      </c>
      <c r="P98" s="340">
        <v>0</v>
      </c>
      <c r="Q98" s="340">
        <v>0</v>
      </c>
      <c r="R98" s="340">
        <v>0</v>
      </c>
      <c r="S98" s="340">
        <v>0</v>
      </c>
      <c r="T98" s="340">
        <v>0</v>
      </c>
    </row>
    <row r="99" spans="2:20" x14ac:dyDescent="0.3">
      <c r="B99" s="254" t="s">
        <v>376</v>
      </c>
      <c r="C99" s="263" t="s">
        <v>377</v>
      </c>
      <c r="D99" s="257">
        <v>852</v>
      </c>
      <c r="E99" s="257">
        <v>291</v>
      </c>
      <c r="F99" s="339">
        <v>10000</v>
      </c>
      <c r="G99" s="339">
        <v>0</v>
      </c>
      <c r="H99" s="340">
        <v>0</v>
      </c>
      <c r="I99" s="340">
        <v>0</v>
      </c>
      <c r="J99" s="340">
        <v>10000</v>
      </c>
      <c r="K99" s="339">
        <v>0</v>
      </c>
      <c r="L99" s="340">
        <v>0</v>
      </c>
      <c r="M99" s="340">
        <v>0</v>
      </c>
      <c r="N99" s="340">
        <v>0</v>
      </c>
      <c r="O99" s="340">
        <v>0</v>
      </c>
      <c r="P99" s="340">
        <v>0</v>
      </c>
      <c r="Q99" s="340">
        <v>0</v>
      </c>
      <c r="R99" s="340">
        <v>0</v>
      </c>
      <c r="S99" s="340">
        <v>0</v>
      </c>
      <c r="T99" s="340">
        <v>0</v>
      </c>
    </row>
    <row r="100" spans="2:20" ht="24" x14ac:dyDescent="0.3">
      <c r="B100" s="325" t="s">
        <v>378</v>
      </c>
      <c r="C100" s="324" t="s">
        <v>379</v>
      </c>
      <c r="D100" s="323">
        <v>853</v>
      </c>
      <c r="E100" s="323" t="s">
        <v>234</v>
      </c>
      <c r="F100" s="381">
        <v>21000</v>
      </c>
      <c r="G100" s="381">
        <v>0</v>
      </c>
      <c r="H100" s="381">
        <v>0</v>
      </c>
      <c r="I100" s="381">
        <v>0</v>
      </c>
      <c r="J100" s="381">
        <v>21000</v>
      </c>
      <c r="K100" s="381">
        <v>0</v>
      </c>
      <c r="L100" s="381">
        <v>0</v>
      </c>
      <c r="M100" s="381">
        <v>0</v>
      </c>
      <c r="N100" s="381">
        <v>0</v>
      </c>
      <c r="O100" s="381">
        <v>0</v>
      </c>
      <c r="P100" s="381">
        <v>0</v>
      </c>
      <c r="Q100" s="381">
        <v>0</v>
      </c>
      <c r="R100" s="381">
        <v>0</v>
      </c>
      <c r="S100" s="381">
        <v>0</v>
      </c>
      <c r="T100" s="381">
        <v>0</v>
      </c>
    </row>
    <row r="101" spans="2:20" x14ac:dyDescent="0.3">
      <c r="B101" s="254" t="s">
        <v>37</v>
      </c>
      <c r="C101" s="255"/>
      <c r="D101" s="428"/>
      <c r="E101" s="430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</row>
    <row r="102" spans="2:20" x14ac:dyDescent="0.3">
      <c r="B102" s="254" t="s">
        <v>380</v>
      </c>
      <c r="C102" s="263" t="s">
        <v>381</v>
      </c>
      <c r="D102" s="257">
        <v>853</v>
      </c>
      <c r="E102" s="257">
        <v>291</v>
      </c>
      <c r="F102" s="339">
        <v>0</v>
      </c>
      <c r="G102" s="339">
        <v>0</v>
      </c>
      <c r="H102" s="340">
        <v>0</v>
      </c>
      <c r="I102" s="340">
        <v>0</v>
      </c>
      <c r="J102" s="340">
        <v>0</v>
      </c>
      <c r="K102" s="339">
        <v>0</v>
      </c>
      <c r="L102" s="340">
        <v>0</v>
      </c>
      <c r="M102" s="340">
        <v>0</v>
      </c>
      <c r="N102" s="340">
        <v>0</v>
      </c>
      <c r="O102" s="340">
        <v>0</v>
      </c>
      <c r="P102" s="340">
        <v>0</v>
      </c>
      <c r="Q102" s="340">
        <v>0</v>
      </c>
      <c r="R102" s="340">
        <v>0</v>
      </c>
      <c r="S102" s="340">
        <v>0</v>
      </c>
      <c r="T102" s="340">
        <v>0</v>
      </c>
    </row>
    <row r="103" spans="2:20" ht="36" x14ac:dyDescent="0.3">
      <c r="B103" s="254" t="s">
        <v>382</v>
      </c>
      <c r="C103" s="263" t="s">
        <v>383</v>
      </c>
      <c r="D103" s="257">
        <v>853</v>
      </c>
      <c r="E103" s="257">
        <v>292</v>
      </c>
      <c r="F103" s="339">
        <v>1000</v>
      </c>
      <c r="G103" s="339">
        <v>0</v>
      </c>
      <c r="H103" s="340">
        <v>0</v>
      </c>
      <c r="I103" s="340">
        <v>0</v>
      </c>
      <c r="J103" s="340">
        <v>1000</v>
      </c>
      <c r="K103" s="339">
        <v>0</v>
      </c>
      <c r="L103" s="340">
        <v>0</v>
      </c>
      <c r="M103" s="340">
        <v>0</v>
      </c>
      <c r="N103" s="340">
        <v>0</v>
      </c>
      <c r="O103" s="340">
        <v>0</v>
      </c>
      <c r="P103" s="340">
        <v>0</v>
      </c>
      <c r="Q103" s="340">
        <v>0</v>
      </c>
      <c r="R103" s="340">
        <v>0</v>
      </c>
      <c r="S103" s="340">
        <v>0</v>
      </c>
      <c r="T103" s="340">
        <v>0</v>
      </c>
    </row>
    <row r="104" spans="2:20" ht="36" x14ac:dyDescent="0.3">
      <c r="B104" s="254" t="s">
        <v>384</v>
      </c>
      <c r="C104" s="263" t="s">
        <v>385</v>
      </c>
      <c r="D104" s="257">
        <v>853</v>
      </c>
      <c r="E104" s="257">
        <v>293</v>
      </c>
      <c r="F104" s="339">
        <v>0</v>
      </c>
      <c r="G104" s="339">
        <v>0</v>
      </c>
      <c r="H104" s="340">
        <v>0</v>
      </c>
      <c r="I104" s="340">
        <v>0</v>
      </c>
      <c r="J104" s="340">
        <v>0</v>
      </c>
      <c r="K104" s="339">
        <v>0</v>
      </c>
      <c r="L104" s="340">
        <v>0</v>
      </c>
      <c r="M104" s="340">
        <v>0</v>
      </c>
      <c r="N104" s="340">
        <v>0</v>
      </c>
      <c r="O104" s="340">
        <v>0</v>
      </c>
      <c r="P104" s="340">
        <v>0</v>
      </c>
      <c r="Q104" s="340">
        <v>0</v>
      </c>
      <c r="R104" s="340">
        <v>0</v>
      </c>
      <c r="S104" s="340">
        <v>0</v>
      </c>
      <c r="T104" s="340">
        <v>0</v>
      </c>
    </row>
    <row r="105" spans="2:20" x14ac:dyDescent="0.3">
      <c r="B105" s="254" t="s">
        <v>386</v>
      </c>
      <c r="C105" s="263" t="s">
        <v>387</v>
      </c>
      <c r="D105" s="257">
        <v>853</v>
      </c>
      <c r="E105" s="257">
        <v>295</v>
      </c>
      <c r="F105" s="339">
        <v>0</v>
      </c>
      <c r="G105" s="339">
        <v>0</v>
      </c>
      <c r="H105" s="340">
        <v>0</v>
      </c>
      <c r="I105" s="340">
        <v>0</v>
      </c>
      <c r="J105" s="340">
        <v>0</v>
      </c>
      <c r="K105" s="339">
        <v>0</v>
      </c>
      <c r="L105" s="340">
        <v>0</v>
      </c>
      <c r="M105" s="340">
        <v>0</v>
      </c>
      <c r="N105" s="340">
        <v>0</v>
      </c>
      <c r="O105" s="340">
        <v>0</v>
      </c>
      <c r="P105" s="340">
        <v>0</v>
      </c>
      <c r="Q105" s="340">
        <v>0</v>
      </c>
      <c r="R105" s="340">
        <v>0</v>
      </c>
      <c r="S105" s="340">
        <v>0</v>
      </c>
      <c r="T105" s="340">
        <v>0</v>
      </c>
    </row>
    <row r="106" spans="2:20" ht="24" x14ac:dyDescent="0.3">
      <c r="B106" s="254" t="s">
        <v>388</v>
      </c>
      <c r="C106" s="263" t="s">
        <v>389</v>
      </c>
      <c r="D106" s="257">
        <v>853</v>
      </c>
      <c r="E106" s="257">
        <v>296</v>
      </c>
      <c r="F106" s="339">
        <v>0</v>
      </c>
      <c r="G106" s="339">
        <v>0</v>
      </c>
      <c r="H106" s="340">
        <v>0</v>
      </c>
      <c r="I106" s="340">
        <v>0</v>
      </c>
      <c r="J106" s="340">
        <v>0</v>
      </c>
      <c r="K106" s="339">
        <v>0</v>
      </c>
      <c r="L106" s="340">
        <v>0</v>
      </c>
      <c r="M106" s="340">
        <v>0</v>
      </c>
      <c r="N106" s="340">
        <v>0</v>
      </c>
      <c r="O106" s="340">
        <v>0</v>
      </c>
      <c r="P106" s="340">
        <v>0</v>
      </c>
      <c r="Q106" s="340">
        <v>0</v>
      </c>
      <c r="R106" s="340">
        <v>0</v>
      </c>
      <c r="S106" s="340">
        <v>0</v>
      </c>
      <c r="T106" s="340">
        <v>0</v>
      </c>
    </row>
    <row r="107" spans="2:20" ht="24" x14ac:dyDescent="0.3">
      <c r="B107" s="254" t="s">
        <v>390</v>
      </c>
      <c r="C107" s="263" t="s">
        <v>391</v>
      </c>
      <c r="D107" s="257">
        <v>853</v>
      </c>
      <c r="E107" s="257">
        <v>297</v>
      </c>
      <c r="F107" s="339">
        <v>20000</v>
      </c>
      <c r="G107" s="339">
        <v>0</v>
      </c>
      <c r="H107" s="340">
        <v>0</v>
      </c>
      <c r="I107" s="340">
        <v>0</v>
      </c>
      <c r="J107" s="340">
        <v>20000</v>
      </c>
      <c r="K107" s="339">
        <v>0</v>
      </c>
      <c r="L107" s="340">
        <v>0</v>
      </c>
      <c r="M107" s="340">
        <v>0</v>
      </c>
      <c r="N107" s="340">
        <v>0</v>
      </c>
      <c r="O107" s="340">
        <v>0</v>
      </c>
      <c r="P107" s="340">
        <v>0</v>
      </c>
      <c r="Q107" s="340">
        <v>0</v>
      </c>
      <c r="R107" s="340">
        <v>0</v>
      </c>
      <c r="S107" s="340">
        <v>0</v>
      </c>
      <c r="T107" s="340">
        <v>0</v>
      </c>
    </row>
    <row r="108" spans="2:20" ht="24" x14ac:dyDescent="0.3">
      <c r="B108" s="274" t="s">
        <v>392</v>
      </c>
      <c r="C108" s="263" t="s">
        <v>393</v>
      </c>
      <c r="D108" s="273">
        <v>853</v>
      </c>
      <c r="E108" s="273">
        <v>233</v>
      </c>
      <c r="F108" s="379">
        <v>0</v>
      </c>
      <c r="G108" s="379">
        <v>0</v>
      </c>
      <c r="H108" s="379" t="s">
        <v>234</v>
      </c>
      <c r="I108" s="380">
        <v>0</v>
      </c>
      <c r="J108" s="380">
        <v>0</v>
      </c>
      <c r="K108" s="379" t="s">
        <v>234</v>
      </c>
      <c r="L108" s="379" t="s">
        <v>234</v>
      </c>
      <c r="M108" s="379">
        <v>0</v>
      </c>
      <c r="N108" s="379">
        <v>0</v>
      </c>
      <c r="O108" s="379">
        <v>0</v>
      </c>
      <c r="P108" s="379">
        <v>0</v>
      </c>
      <c r="Q108" s="379">
        <v>0</v>
      </c>
      <c r="R108" s="379">
        <v>0</v>
      </c>
      <c r="S108" s="379">
        <v>0</v>
      </c>
      <c r="T108" s="379">
        <v>0</v>
      </c>
    </row>
    <row r="109" spans="2:20" ht="24" x14ac:dyDescent="0.3">
      <c r="B109" s="330" t="s">
        <v>394</v>
      </c>
      <c r="C109" s="311" t="s">
        <v>395</v>
      </c>
      <c r="D109" s="329" t="s">
        <v>234</v>
      </c>
      <c r="E109" s="329" t="s">
        <v>234</v>
      </c>
      <c r="F109" s="364">
        <v>0</v>
      </c>
      <c r="G109" s="364">
        <v>0</v>
      </c>
      <c r="H109" s="364">
        <v>0</v>
      </c>
      <c r="I109" s="364">
        <v>0</v>
      </c>
      <c r="J109" s="364">
        <v>0</v>
      </c>
      <c r="K109" s="364" t="s">
        <v>234</v>
      </c>
      <c r="L109" s="364" t="s">
        <v>234</v>
      </c>
      <c r="M109" s="364">
        <v>0</v>
      </c>
      <c r="N109" s="364">
        <v>0</v>
      </c>
      <c r="O109" s="364">
        <v>0</v>
      </c>
      <c r="P109" s="364">
        <v>0</v>
      </c>
      <c r="Q109" s="364">
        <v>0</v>
      </c>
      <c r="R109" s="364">
        <v>0</v>
      </c>
      <c r="S109" s="364">
        <v>0</v>
      </c>
      <c r="T109" s="364">
        <v>0</v>
      </c>
    </row>
    <row r="110" spans="2:20" ht="24" x14ac:dyDescent="0.3">
      <c r="B110" s="254" t="s">
        <v>396</v>
      </c>
      <c r="C110" s="263" t="s">
        <v>397</v>
      </c>
      <c r="D110" s="257">
        <v>862</v>
      </c>
      <c r="E110" s="257">
        <v>253</v>
      </c>
      <c r="F110" s="339">
        <v>0</v>
      </c>
      <c r="G110" s="339">
        <v>0</v>
      </c>
      <c r="H110" s="340">
        <v>0</v>
      </c>
      <c r="I110" s="340">
        <v>0</v>
      </c>
      <c r="J110" s="340">
        <v>0</v>
      </c>
      <c r="K110" s="339" t="s">
        <v>234</v>
      </c>
      <c r="L110" s="339" t="s">
        <v>234</v>
      </c>
      <c r="M110" s="339">
        <v>0</v>
      </c>
      <c r="N110" s="339">
        <v>0</v>
      </c>
      <c r="O110" s="339">
        <v>0</v>
      </c>
      <c r="P110" s="339">
        <v>0</v>
      </c>
      <c r="Q110" s="339">
        <v>0</v>
      </c>
      <c r="R110" s="339">
        <v>0</v>
      </c>
      <c r="S110" s="339">
        <v>0</v>
      </c>
      <c r="T110" s="339">
        <v>0</v>
      </c>
    </row>
    <row r="111" spans="2:20" ht="24" customHeight="1" x14ac:dyDescent="0.3">
      <c r="B111" s="274" t="s">
        <v>398</v>
      </c>
      <c r="C111" s="263" t="s">
        <v>399</v>
      </c>
      <c r="D111" s="257">
        <v>623</v>
      </c>
      <c r="E111" s="257">
        <v>297</v>
      </c>
      <c r="F111" s="339">
        <v>0</v>
      </c>
      <c r="G111" s="339">
        <v>0</v>
      </c>
      <c r="H111" s="340">
        <v>0</v>
      </c>
      <c r="I111" s="340">
        <v>0</v>
      </c>
      <c r="J111" s="340">
        <v>0</v>
      </c>
      <c r="K111" s="339" t="s">
        <v>234</v>
      </c>
      <c r="L111" s="339" t="s">
        <v>234</v>
      </c>
      <c r="M111" s="339">
        <v>0</v>
      </c>
      <c r="N111" s="339">
        <v>0</v>
      </c>
      <c r="O111" s="339">
        <v>0</v>
      </c>
      <c r="P111" s="339">
        <v>0</v>
      </c>
      <c r="Q111" s="339">
        <v>0</v>
      </c>
      <c r="R111" s="339">
        <v>0</v>
      </c>
      <c r="S111" s="339">
        <v>0</v>
      </c>
      <c r="T111" s="339">
        <v>0</v>
      </c>
    </row>
    <row r="112" spans="2:20" ht="24" x14ac:dyDescent="0.3">
      <c r="B112" s="274" t="s">
        <v>400</v>
      </c>
      <c r="C112" s="263"/>
      <c r="D112" s="273">
        <v>613</v>
      </c>
      <c r="E112" s="273">
        <v>297</v>
      </c>
      <c r="F112" s="339">
        <v>0</v>
      </c>
      <c r="G112" s="339">
        <v>0</v>
      </c>
      <c r="H112" s="340">
        <v>0</v>
      </c>
      <c r="I112" s="340">
        <v>0</v>
      </c>
      <c r="J112" s="340">
        <v>0</v>
      </c>
      <c r="K112" s="339" t="s">
        <v>234</v>
      </c>
      <c r="L112" s="339" t="s">
        <v>234</v>
      </c>
      <c r="M112" s="339">
        <v>0</v>
      </c>
      <c r="N112" s="339">
        <v>0</v>
      </c>
      <c r="O112" s="339">
        <v>0</v>
      </c>
      <c r="P112" s="339">
        <v>0</v>
      </c>
      <c r="Q112" s="339">
        <v>0</v>
      </c>
      <c r="R112" s="339">
        <v>0</v>
      </c>
      <c r="S112" s="339">
        <v>0</v>
      </c>
      <c r="T112" s="339">
        <v>0</v>
      </c>
    </row>
    <row r="113" spans="2:20" ht="24" x14ac:dyDescent="0.3">
      <c r="B113" s="330" t="s">
        <v>401</v>
      </c>
      <c r="C113" s="311" t="s">
        <v>402</v>
      </c>
      <c r="D113" s="329" t="s">
        <v>234</v>
      </c>
      <c r="E113" s="329" t="s">
        <v>234</v>
      </c>
      <c r="F113" s="364">
        <v>0</v>
      </c>
      <c r="G113" s="364">
        <v>0</v>
      </c>
      <c r="H113" s="364">
        <v>0</v>
      </c>
      <c r="I113" s="364">
        <v>0</v>
      </c>
      <c r="J113" s="364">
        <v>0</v>
      </c>
      <c r="K113" s="364">
        <v>0</v>
      </c>
      <c r="L113" s="364">
        <v>0</v>
      </c>
      <c r="M113" s="364">
        <v>0</v>
      </c>
      <c r="N113" s="364">
        <v>0</v>
      </c>
      <c r="O113" s="364">
        <v>0</v>
      </c>
      <c r="P113" s="364">
        <v>0</v>
      </c>
      <c r="Q113" s="364">
        <v>0</v>
      </c>
      <c r="R113" s="364">
        <v>0</v>
      </c>
      <c r="S113" s="364">
        <v>0</v>
      </c>
      <c r="T113" s="364">
        <v>0</v>
      </c>
    </row>
    <row r="114" spans="2:20" x14ac:dyDescent="0.3">
      <c r="B114" s="254" t="s">
        <v>37</v>
      </c>
      <c r="C114" s="255"/>
      <c r="D114" s="428"/>
      <c r="E114" s="430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39"/>
      <c r="S114" s="339"/>
      <c r="T114" s="339"/>
    </row>
    <row r="115" spans="2:20" ht="48" x14ac:dyDescent="0.3">
      <c r="B115" s="254" t="s">
        <v>403</v>
      </c>
      <c r="C115" s="263" t="s">
        <v>404</v>
      </c>
      <c r="D115" s="257">
        <v>831</v>
      </c>
      <c r="E115" s="257" t="s">
        <v>234</v>
      </c>
      <c r="F115" s="339">
        <v>0</v>
      </c>
      <c r="G115" s="339">
        <v>0</v>
      </c>
      <c r="H115" s="339">
        <v>0</v>
      </c>
      <c r="I115" s="339">
        <v>0</v>
      </c>
      <c r="J115" s="339">
        <v>0</v>
      </c>
      <c r="K115" s="339">
        <v>0</v>
      </c>
      <c r="L115" s="339">
        <v>0</v>
      </c>
      <c r="M115" s="339">
        <v>0</v>
      </c>
      <c r="N115" s="339">
        <v>0</v>
      </c>
      <c r="O115" s="339">
        <v>0</v>
      </c>
      <c r="P115" s="339">
        <v>0</v>
      </c>
      <c r="Q115" s="339">
        <v>0</v>
      </c>
      <c r="R115" s="339">
        <v>0</v>
      </c>
      <c r="S115" s="339">
        <v>0</v>
      </c>
      <c r="T115" s="339">
        <v>0</v>
      </c>
    </row>
    <row r="116" spans="2:20" ht="48" x14ac:dyDescent="0.3">
      <c r="B116" s="254" t="s">
        <v>405</v>
      </c>
      <c r="C116" s="263" t="s">
        <v>406</v>
      </c>
      <c r="D116" s="257">
        <v>831</v>
      </c>
      <c r="E116" s="257">
        <v>293</v>
      </c>
      <c r="F116" s="339">
        <v>0</v>
      </c>
      <c r="G116" s="339">
        <v>0</v>
      </c>
      <c r="H116" s="340">
        <v>0</v>
      </c>
      <c r="I116" s="340">
        <v>0</v>
      </c>
      <c r="J116" s="340">
        <v>0</v>
      </c>
      <c r="K116" s="339">
        <v>0</v>
      </c>
      <c r="L116" s="340">
        <v>0</v>
      </c>
      <c r="M116" s="340">
        <v>0</v>
      </c>
      <c r="N116" s="340">
        <v>0</v>
      </c>
      <c r="O116" s="340">
        <v>0</v>
      </c>
      <c r="P116" s="340">
        <v>0</v>
      </c>
      <c r="Q116" s="340">
        <v>0</v>
      </c>
      <c r="R116" s="340">
        <v>0</v>
      </c>
      <c r="S116" s="340">
        <v>0</v>
      </c>
      <c r="T116" s="340">
        <v>0</v>
      </c>
    </row>
    <row r="117" spans="2:20" ht="24" x14ac:dyDescent="0.3">
      <c r="B117" s="254" t="s">
        <v>388</v>
      </c>
      <c r="C117" s="263" t="s">
        <v>407</v>
      </c>
      <c r="D117" s="257">
        <v>831</v>
      </c>
      <c r="E117" s="257">
        <v>296</v>
      </c>
      <c r="F117" s="339">
        <v>0</v>
      </c>
      <c r="G117" s="339">
        <v>0</v>
      </c>
      <c r="H117" s="340">
        <v>0</v>
      </c>
      <c r="I117" s="340">
        <v>0</v>
      </c>
      <c r="J117" s="340">
        <v>0</v>
      </c>
      <c r="K117" s="339">
        <v>0</v>
      </c>
      <c r="L117" s="340">
        <v>0</v>
      </c>
      <c r="M117" s="340">
        <v>0</v>
      </c>
      <c r="N117" s="340">
        <v>0</v>
      </c>
      <c r="O117" s="340">
        <v>0</v>
      </c>
      <c r="P117" s="340">
        <v>0</v>
      </c>
      <c r="Q117" s="340">
        <v>0</v>
      </c>
      <c r="R117" s="340">
        <v>0</v>
      </c>
      <c r="S117" s="340">
        <v>0</v>
      </c>
      <c r="T117" s="340">
        <v>0</v>
      </c>
    </row>
    <row r="118" spans="2:20" ht="24" x14ac:dyDescent="0.3">
      <c r="B118" s="254" t="s">
        <v>390</v>
      </c>
      <c r="C118" s="263" t="s">
        <v>408</v>
      </c>
      <c r="D118" s="257">
        <v>831</v>
      </c>
      <c r="E118" s="257">
        <v>297</v>
      </c>
      <c r="F118" s="339">
        <v>0</v>
      </c>
      <c r="G118" s="339">
        <v>0</v>
      </c>
      <c r="H118" s="340">
        <v>0</v>
      </c>
      <c r="I118" s="340">
        <v>0</v>
      </c>
      <c r="J118" s="340">
        <v>0</v>
      </c>
      <c r="K118" s="339">
        <v>0</v>
      </c>
      <c r="L118" s="340">
        <v>0</v>
      </c>
      <c r="M118" s="340">
        <v>0</v>
      </c>
      <c r="N118" s="340">
        <v>0</v>
      </c>
      <c r="O118" s="340">
        <v>0</v>
      </c>
      <c r="P118" s="340">
        <v>0</v>
      </c>
      <c r="Q118" s="340">
        <v>0</v>
      </c>
      <c r="R118" s="340">
        <v>0</v>
      </c>
      <c r="S118" s="340">
        <v>0</v>
      </c>
      <c r="T118" s="340">
        <v>0</v>
      </c>
    </row>
    <row r="119" spans="2:20" x14ac:dyDescent="0.3">
      <c r="B119" s="330" t="s">
        <v>409</v>
      </c>
      <c r="C119" s="311" t="s">
        <v>410</v>
      </c>
      <c r="D119" s="329" t="s">
        <v>234</v>
      </c>
      <c r="E119" s="329" t="s">
        <v>234</v>
      </c>
      <c r="F119" s="364">
        <v>15746894.279999999</v>
      </c>
      <c r="G119" s="364">
        <v>9687337.3800000008</v>
      </c>
      <c r="H119" s="364">
        <v>179137.38</v>
      </c>
      <c r="I119" s="364">
        <v>9508200</v>
      </c>
      <c r="J119" s="364">
        <v>6059556.9000000004</v>
      </c>
      <c r="K119" s="364">
        <v>0</v>
      </c>
      <c r="L119" s="364">
        <v>0</v>
      </c>
      <c r="M119" s="364">
        <v>0</v>
      </c>
      <c r="N119" s="364">
        <v>0</v>
      </c>
      <c r="O119" s="364">
        <v>0</v>
      </c>
      <c r="P119" s="364">
        <v>0</v>
      </c>
      <c r="Q119" s="364">
        <v>0</v>
      </c>
      <c r="R119" s="364">
        <v>0</v>
      </c>
      <c r="S119" s="364">
        <v>0</v>
      </c>
      <c r="T119" s="364">
        <v>0</v>
      </c>
    </row>
    <row r="120" spans="2:20" ht="48" x14ac:dyDescent="0.3">
      <c r="B120" s="325" t="s">
        <v>411</v>
      </c>
      <c r="C120" s="324" t="s">
        <v>412</v>
      </c>
      <c r="D120" s="323">
        <v>243</v>
      </c>
      <c r="E120" s="323" t="s">
        <v>234</v>
      </c>
      <c r="F120" s="381">
        <v>0</v>
      </c>
      <c r="G120" s="381">
        <v>0</v>
      </c>
      <c r="H120" s="381">
        <v>0</v>
      </c>
      <c r="I120" s="381">
        <v>0</v>
      </c>
      <c r="J120" s="381">
        <v>0</v>
      </c>
      <c r="K120" s="381">
        <v>0</v>
      </c>
      <c r="L120" s="381">
        <v>0</v>
      </c>
      <c r="M120" s="381">
        <v>0</v>
      </c>
      <c r="N120" s="381">
        <v>0</v>
      </c>
      <c r="O120" s="381">
        <v>0</v>
      </c>
      <c r="P120" s="381">
        <v>0</v>
      </c>
      <c r="Q120" s="381">
        <v>0</v>
      </c>
      <c r="R120" s="381">
        <v>0</v>
      </c>
      <c r="S120" s="381">
        <v>0</v>
      </c>
      <c r="T120" s="381">
        <v>0</v>
      </c>
    </row>
    <row r="121" spans="2:20" ht="24" x14ac:dyDescent="0.3">
      <c r="B121" s="254" t="s">
        <v>413</v>
      </c>
      <c r="C121" s="263" t="s">
        <v>414</v>
      </c>
      <c r="D121" s="257">
        <v>243</v>
      </c>
      <c r="E121" s="257">
        <v>225</v>
      </c>
      <c r="F121" s="339">
        <v>0</v>
      </c>
      <c r="G121" s="339">
        <v>0</v>
      </c>
      <c r="H121" s="340">
        <v>0</v>
      </c>
      <c r="I121" s="340">
        <v>0</v>
      </c>
      <c r="J121" s="340">
        <v>0</v>
      </c>
      <c r="K121" s="339">
        <v>0</v>
      </c>
      <c r="L121" s="340">
        <v>0</v>
      </c>
      <c r="M121" s="340">
        <v>0</v>
      </c>
      <c r="N121" s="340">
        <v>0</v>
      </c>
      <c r="O121" s="340">
        <v>0</v>
      </c>
      <c r="P121" s="340">
        <v>0</v>
      </c>
      <c r="Q121" s="340">
        <v>0</v>
      </c>
      <c r="R121" s="340">
        <v>0</v>
      </c>
      <c r="S121" s="340">
        <v>0</v>
      </c>
      <c r="T121" s="340">
        <v>0</v>
      </c>
    </row>
    <row r="122" spans="2:20" x14ac:dyDescent="0.3">
      <c r="B122" s="254" t="s">
        <v>415</v>
      </c>
      <c r="C122" s="263" t="s">
        <v>416</v>
      </c>
      <c r="D122" s="257">
        <v>243</v>
      </c>
      <c r="E122" s="257">
        <v>226</v>
      </c>
      <c r="F122" s="339">
        <v>0</v>
      </c>
      <c r="G122" s="339">
        <v>0</v>
      </c>
      <c r="H122" s="340">
        <v>0</v>
      </c>
      <c r="I122" s="340">
        <v>0</v>
      </c>
      <c r="J122" s="340">
        <v>0</v>
      </c>
      <c r="K122" s="339">
        <v>0</v>
      </c>
      <c r="L122" s="340">
        <v>0</v>
      </c>
      <c r="M122" s="340">
        <v>0</v>
      </c>
      <c r="N122" s="340">
        <v>0</v>
      </c>
      <c r="O122" s="340">
        <v>0</v>
      </c>
      <c r="P122" s="340">
        <v>0</v>
      </c>
      <c r="Q122" s="340">
        <v>0</v>
      </c>
      <c r="R122" s="340">
        <v>0</v>
      </c>
      <c r="S122" s="340">
        <v>0</v>
      </c>
      <c r="T122" s="340">
        <v>0</v>
      </c>
    </row>
    <row r="123" spans="2:20" x14ac:dyDescent="0.3">
      <c r="B123" s="254" t="s">
        <v>417</v>
      </c>
      <c r="C123" s="263"/>
      <c r="D123" s="257"/>
      <c r="E123" s="257"/>
      <c r="F123" s="345"/>
      <c r="G123" s="345"/>
      <c r="H123" s="345"/>
      <c r="I123" s="345"/>
      <c r="J123" s="345"/>
      <c r="K123" s="339"/>
      <c r="L123" s="345"/>
      <c r="M123" s="345"/>
      <c r="N123" s="345"/>
      <c r="O123" s="345"/>
      <c r="P123" s="345"/>
      <c r="Q123" s="345"/>
      <c r="R123" s="345"/>
      <c r="S123" s="345"/>
      <c r="T123" s="345"/>
    </row>
    <row r="124" spans="2:20" x14ac:dyDescent="0.3">
      <c r="B124" s="254" t="s">
        <v>418</v>
      </c>
      <c r="C124" s="263" t="s">
        <v>419</v>
      </c>
      <c r="D124" s="257">
        <v>243</v>
      </c>
      <c r="E124" s="257">
        <v>226</v>
      </c>
      <c r="F124" s="345">
        <v>0</v>
      </c>
      <c r="G124" s="345">
        <v>0</v>
      </c>
      <c r="H124" s="352">
        <v>0</v>
      </c>
      <c r="I124" s="352">
        <v>0</v>
      </c>
      <c r="J124" s="352">
        <v>0</v>
      </c>
      <c r="K124" s="339">
        <v>0</v>
      </c>
      <c r="L124" s="352">
        <v>0</v>
      </c>
      <c r="M124" s="352">
        <v>0</v>
      </c>
      <c r="N124" s="352">
        <v>0</v>
      </c>
      <c r="O124" s="352">
        <v>0</v>
      </c>
      <c r="P124" s="352">
        <v>0</v>
      </c>
      <c r="Q124" s="352">
        <v>0</v>
      </c>
      <c r="R124" s="352">
        <v>0</v>
      </c>
      <c r="S124" s="352">
        <v>0</v>
      </c>
      <c r="T124" s="352">
        <v>0</v>
      </c>
    </row>
    <row r="125" spans="2:20" x14ac:dyDescent="0.3">
      <c r="B125" s="254" t="s">
        <v>420</v>
      </c>
      <c r="C125" s="263" t="s">
        <v>421</v>
      </c>
      <c r="D125" s="257">
        <v>243</v>
      </c>
      <c r="E125" s="257">
        <v>228</v>
      </c>
      <c r="F125" s="339">
        <v>0</v>
      </c>
      <c r="G125" s="339">
        <v>0</v>
      </c>
      <c r="H125" s="340">
        <v>0</v>
      </c>
      <c r="I125" s="340">
        <v>0</v>
      </c>
      <c r="J125" s="340">
        <v>0</v>
      </c>
      <c r="K125" s="339">
        <v>0</v>
      </c>
      <c r="L125" s="340">
        <v>0</v>
      </c>
      <c r="M125" s="340">
        <v>0</v>
      </c>
      <c r="N125" s="340">
        <v>0</v>
      </c>
      <c r="O125" s="340">
        <v>0</v>
      </c>
      <c r="P125" s="340">
        <v>0</v>
      </c>
      <c r="Q125" s="340">
        <v>0</v>
      </c>
      <c r="R125" s="340">
        <v>0</v>
      </c>
      <c r="S125" s="340">
        <v>0</v>
      </c>
      <c r="T125" s="340">
        <v>0</v>
      </c>
    </row>
    <row r="126" spans="2:20" x14ac:dyDescent="0.3">
      <c r="B126" s="254" t="s">
        <v>177</v>
      </c>
      <c r="C126" s="263" t="s">
        <v>422</v>
      </c>
      <c r="D126" s="257">
        <v>243</v>
      </c>
      <c r="E126" s="257">
        <v>310</v>
      </c>
      <c r="F126" s="339">
        <v>0</v>
      </c>
      <c r="G126" s="339">
        <v>0</v>
      </c>
      <c r="H126" s="340">
        <v>0</v>
      </c>
      <c r="I126" s="340">
        <v>0</v>
      </c>
      <c r="J126" s="340">
        <v>0</v>
      </c>
      <c r="K126" s="339">
        <v>0</v>
      </c>
      <c r="L126" s="340">
        <v>0</v>
      </c>
      <c r="M126" s="340">
        <v>0</v>
      </c>
      <c r="N126" s="340">
        <v>0</v>
      </c>
      <c r="O126" s="340">
        <v>0</v>
      </c>
      <c r="P126" s="340">
        <v>0</v>
      </c>
      <c r="Q126" s="340">
        <v>0</v>
      </c>
      <c r="R126" s="340">
        <v>0</v>
      </c>
      <c r="S126" s="340">
        <v>0</v>
      </c>
      <c r="T126" s="340">
        <v>0</v>
      </c>
    </row>
    <row r="127" spans="2:20" x14ac:dyDescent="0.3">
      <c r="B127" s="325" t="s">
        <v>423</v>
      </c>
      <c r="C127" s="324" t="s">
        <v>424</v>
      </c>
      <c r="D127" s="323">
        <v>244</v>
      </c>
      <c r="E127" s="323" t="s">
        <v>234</v>
      </c>
      <c r="F127" s="381">
        <v>11277982.6</v>
      </c>
      <c r="G127" s="381">
        <v>6118425.7000000002</v>
      </c>
      <c r="H127" s="381">
        <v>23425.7</v>
      </c>
      <c r="I127" s="381">
        <v>6095000</v>
      </c>
      <c r="J127" s="381">
        <v>5159556.9000000004</v>
      </c>
      <c r="K127" s="381">
        <v>0</v>
      </c>
      <c r="L127" s="381">
        <v>0</v>
      </c>
      <c r="M127" s="381">
        <v>0</v>
      </c>
      <c r="N127" s="381">
        <v>0</v>
      </c>
      <c r="O127" s="381">
        <v>0</v>
      </c>
      <c r="P127" s="381">
        <v>0</v>
      </c>
      <c r="Q127" s="381">
        <v>0</v>
      </c>
      <c r="R127" s="381">
        <v>0</v>
      </c>
      <c r="S127" s="381">
        <v>0</v>
      </c>
      <c r="T127" s="381">
        <v>0</v>
      </c>
    </row>
    <row r="128" spans="2:20" x14ac:dyDescent="0.3">
      <c r="B128" s="254" t="s">
        <v>37</v>
      </c>
      <c r="C128" s="255"/>
      <c r="D128" s="428"/>
      <c r="E128" s="430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39"/>
      <c r="T128" s="339"/>
    </row>
    <row r="129" spans="2:20" x14ac:dyDescent="0.3">
      <c r="B129" s="254" t="s">
        <v>425</v>
      </c>
      <c r="C129" s="263" t="s">
        <v>426</v>
      </c>
      <c r="D129" s="257">
        <v>244</v>
      </c>
      <c r="E129" s="257">
        <v>221</v>
      </c>
      <c r="F129" s="339">
        <v>200000</v>
      </c>
      <c r="G129" s="339">
        <v>170000</v>
      </c>
      <c r="H129" s="340">
        <v>0</v>
      </c>
      <c r="I129" s="340">
        <v>170000</v>
      </c>
      <c r="J129" s="340">
        <v>30000</v>
      </c>
      <c r="K129" s="339">
        <v>0</v>
      </c>
      <c r="L129" s="340">
        <v>0</v>
      </c>
      <c r="M129" s="340">
        <v>0</v>
      </c>
      <c r="N129" s="340">
        <v>0</v>
      </c>
      <c r="O129" s="340">
        <v>0</v>
      </c>
      <c r="P129" s="340">
        <v>0</v>
      </c>
      <c r="Q129" s="340">
        <v>0</v>
      </c>
      <c r="R129" s="340">
        <v>0</v>
      </c>
      <c r="S129" s="340">
        <v>0</v>
      </c>
      <c r="T129" s="340">
        <v>0</v>
      </c>
    </row>
    <row r="130" spans="2:20" x14ac:dyDescent="0.3">
      <c r="B130" s="254" t="s">
        <v>427</v>
      </c>
      <c r="C130" s="263" t="s">
        <v>428</v>
      </c>
      <c r="D130" s="257">
        <v>244</v>
      </c>
      <c r="E130" s="257">
        <v>222</v>
      </c>
      <c r="F130" s="339">
        <v>0</v>
      </c>
      <c r="G130" s="339">
        <v>0</v>
      </c>
      <c r="H130" s="340">
        <v>0</v>
      </c>
      <c r="I130" s="340">
        <v>0</v>
      </c>
      <c r="J130" s="340">
        <v>0</v>
      </c>
      <c r="K130" s="339">
        <v>0</v>
      </c>
      <c r="L130" s="340">
        <v>0</v>
      </c>
      <c r="M130" s="340">
        <v>0</v>
      </c>
      <c r="N130" s="340">
        <v>0</v>
      </c>
      <c r="O130" s="340">
        <v>0</v>
      </c>
      <c r="P130" s="340">
        <v>0</v>
      </c>
      <c r="Q130" s="340">
        <v>0</v>
      </c>
      <c r="R130" s="340">
        <v>0</v>
      </c>
      <c r="S130" s="340">
        <v>0</v>
      </c>
      <c r="T130" s="340">
        <v>0</v>
      </c>
    </row>
    <row r="131" spans="2:20" x14ac:dyDescent="0.3">
      <c r="B131" s="254" t="s">
        <v>331</v>
      </c>
      <c r="C131" s="263" t="s">
        <v>429</v>
      </c>
      <c r="D131" s="257">
        <v>244</v>
      </c>
      <c r="E131" s="257">
        <v>223</v>
      </c>
      <c r="F131" s="339">
        <v>313425.7</v>
      </c>
      <c r="G131" s="339">
        <v>273425.7</v>
      </c>
      <c r="H131" s="340">
        <v>23425.7</v>
      </c>
      <c r="I131" s="340">
        <v>250000</v>
      </c>
      <c r="J131" s="340">
        <v>40000</v>
      </c>
      <c r="K131" s="339">
        <v>0</v>
      </c>
      <c r="L131" s="340">
        <v>0</v>
      </c>
      <c r="M131" s="340">
        <v>0</v>
      </c>
      <c r="N131" s="340">
        <v>0</v>
      </c>
      <c r="O131" s="340">
        <v>0</v>
      </c>
      <c r="P131" s="340">
        <v>0</v>
      </c>
      <c r="Q131" s="340">
        <v>0</v>
      </c>
      <c r="R131" s="340">
        <v>0</v>
      </c>
      <c r="S131" s="340">
        <v>0</v>
      </c>
      <c r="T131" s="340">
        <v>0</v>
      </c>
    </row>
    <row r="132" spans="2:20" ht="36" x14ac:dyDescent="0.3">
      <c r="B132" s="254" t="s">
        <v>430</v>
      </c>
      <c r="C132" s="263" t="s">
        <v>431</v>
      </c>
      <c r="D132" s="257">
        <v>244</v>
      </c>
      <c r="E132" s="257">
        <v>224</v>
      </c>
      <c r="F132" s="339">
        <v>0</v>
      </c>
      <c r="G132" s="339">
        <v>0</v>
      </c>
      <c r="H132" s="340">
        <v>0</v>
      </c>
      <c r="I132" s="340">
        <v>0</v>
      </c>
      <c r="J132" s="340">
        <v>0</v>
      </c>
      <c r="K132" s="339">
        <v>0</v>
      </c>
      <c r="L132" s="340">
        <v>0</v>
      </c>
      <c r="M132" s="340">
        <v>0</v>
      </c>
      <c r="N132" s="340">
        <v>0</v>
      </c>
      <c r="O132" s="340">
        <v>0</v>
      </c>
      <c r="P132" s="340">
        <v>0</v>
      </c>
      <c r="Q132" s="340">
        <v>0</v>
      </c>
      <c r="R132" s="340">
        <v>0</v>
      </c>
      <c r="S132" s="340">
        <v>0</v>
      </c>
      <c r="T132" s="340">
        <v>0</v>
      </c>
    </row>
    <row r="133" spans="2:20" x14ac:dyDescent="0.3">
      <c r="B133" s="254" t="s">
        <v>432</v>
      </c>
      <c r="C133" s="263" t="s">
        <v>433</v>
      </c>
      <c r="D133" s="257">
        <v>244</v>
      </c>
      <c r="E133" s="257">
        <v>225</v>
      </c>
      <c r="F133" s="339">
        <v>3431114</v>
      </c>
      <c r="G133" s="339">
        <v>1531114</v>
      </c>
      <c r="H133" s="340">
        <v>0</v>
      </c>
      <c r="I133" s="340">
        <v>1531114</v>
      </c>
      <c r="J133" s="340">
        <v>1900000</v>
      </c>
      <c r="K133" s="339">
        <v>0</v>
      </c>
      <c r="L133" s="340">
        <v>0</v>
      </c>
      <c r="M133" s="340">
        <v>0</v>
      </c>
      <c r="N133" s="340">
        <v>0</v>
      </c>
      <c r="O133" s="340">
        <v>0</v>
      </c>
      <c r="P133" s="340">
        <v>0</v>
      </c>
      <c r="Q133" s="340">
        <v>0</v>
      </c>
      <c r="R133" s="340">
        <v>0</v>
      </c>
      <c r="S133" s="340">
        <v>0</v>
      </c>
      <c r="T133" s="340">
        <v>0</v>
      </c>
    </row>
    <row r="134" spans="2:20" x14ac:dyDescent="0.3">
      <c r="B134" s="254" t="s">
        <v>415</v>
      </c>
      <c r="C134" s="263" t="s">
        <v>434</v>
      </c>
      <c r="D134" s="257">
        <v>244</v>
      </c>
      <c r="E134" s="257">
        <v>226</v>
      </c>
      <c r="F134" s="339">
        <v>3860000</v>
      </c>
      <c r="G134" s="339">
        <v>3410000</v>
      </c>
      <c r="H134" s="340">
        <v>0</v>
      </c>
      <c r="I134" s="340">
        <v>3410000</v>
      </c>
      <c r="J134" s="340">
        <v>450000</v>
      </c>
      <c r="K134" s="339">
        <v>0</v>
      </c>
      <c r="L134" s="340">
        <v>0</v>
      </c>
      <c r="M134" s="340">
        <v>0</v>
      </c>
      <c r="N134" s="340">
        <v>0</v>
      </c>
      <c r="O134" s="340">
        <v>0</v>
      </c>
      <c r="P134" s="340">
        <v>0</v>
      </c>
      <c r="Q134" s="340">
        <v>0</v>
      </c>
      <c r="R134" s="340">
        <v>0</v>
      </c>
      <c r="S134" s="340">
        <v>0</v>
      </c>
      <c r="T134" s="340">
        <v>0</v>
      </c>
    </row>
    <row r="135" spans="2:20" x14ac:dyDescent="0.3">
      <c r="B135" s="254" t="s">
        <v>417</v>
      </c>
      <c r="C135" s="263"/>
      <c r="D135" s="257"/>
      <c r="E135" s="257"/>
      <c r="F135" s="345"/>
      <c r="G135" s="345"/>
      <c r="H135" s="345"/>
      <c r="I135" s="345"/>
      <c r="J135" s="345"/>
      <c r="K135" s="339"/>
      <c r="L135" s="345"/>
      <c r="M135" s="345"/>
      <c r="N135" s="345"/>
      <c r="O135" s="345"/>
      <c r="P135" s="345"/>
      <c r="Q135" s="345"/>
      <c r="R135" s="345"/>
      <c r="S135" s="345"/>
      <c r="T135" s="345"/>
    </row>
    <row r="136" spans="2:20" x14ac:dyDescent="0.3">
      <c r="B136" s="254" t="s">
        <v>418</v>
      </c>
      <c r="C136" s="263" t="s">
        <v>435</v>
      </c>
      <c r="D136" s="257">
        <v>244</v>
      </c>
      <c r="E136" s="257">
        <v>226</v>
      </c>
      <c r="F136" s="345">
        <v>0</v>
      </c>
      <c r="G136" s="345">
        <v>0</v>
      </c>
      <c r="H136" s="352">
        <v>0</v>
      </c>
      <c r="I136" s="352">
        <v>0</v>
      </c>
      <c r="J136" s="352">
        <v>0</v>
      </c>
      <c r="K136" s="339">
        <v>0</v>
      </c>
      <c r="L136" s="352">
        <v>0</v>
      </c>
      <c r="M136" s="352">
        <v>0</v>
      </c>
      <c r="N136" s="352">
        <v>0</v>
      </c>
      <c r="O136" s="352">
        <v>0</v>
      </c>
      <c r="P136" s="352">
        <v>0</v>
      </c>
      <c r="Q136" s="352">
        <v>0</v>
      </c>
      <c r="R136" s="352">
        <v>0</v>
      </c>
      <c r="S136" s="352">
        <v>0</v>
      </c>
      <c r="T136" s="352">
        <v>0</v>
      </c>
    </row>
    <row r="137" spans="2:20" x14ac:dyDescent="0.3">
      <c r="B137" s="254" t="s">
        <v>436</v>
      </c>
      <c r="C137" s="263" t="s">
        <v>437</v>
      </c>
      <c r="D137" s="257">
        <v>244</v>
      </c>
      <c r="E137" s="257">
        <v>227</v>
      </c>
      <c r="F137" s="339">
        <v>10000</v>
      </c>
      <c r="G137" s="339">
        <v>10000</v>
      </c>
      <c r="H137" s="340">
        <v>0</v>
      </c>
      <c r="I137" s="340">
        <v>10000</v>
      </c>
      <c r="J137" s="340">
        <v>0</v>
      </c>
      <c r="K137" s="339">
        <v>0</v>
      </c>
      <c r="L137" s="340">
        <v>0</v>
      </c>
      <c r="M137" s="340">
        <v>0</v>
      </c>
      <c r="N137" s="340">
        <v>0</v>
      </c>
      <c r="O137" s="340">
        <v>0</v>
      </c>
      <c r="P137" s="340">
        <v>0</v>
      </c>
      <c r="Q137" s="340">
        <v>0</v>
      </c>
      <c r="R137" s="340">
        <v>0</v>
      </c>
      <c r="S137" s="340">
        <v>0</v>
      </c>
      <c r="T137" s="340">
        <v>0</v>
      </c>
    </row>
    <row r="138" spans="2:20" x14ac:dyDescent="0.3">
      <c r="B138" s="254" t="s">
        <v>420</v>
      </c>
      <c r="C138" s="263" t="s">
        <v>438</v>
      </c>
      <c r="D138" s="257">
        <v>244</v>
      </c>
      <c r="E138" s="257">
        <v>228</v>
      </c>
      <c r="F138" s="339">
        <v>0</v>
      </c>
      <c r="G138" s="339">
        <v>0</v>
      </c>
      <c r="H138" s="340">
        <v>0</v>
      </c>
      <c r="I138" s="340">
        <v>0</v>
      </c>
      <c r="J138" s="340">
        <v>0</v>
      </c>
      <c r="K138" s="339">
        <v>0</v>
      </c>
      <c r="L138" s="340">
        <v>0</v>
      </c>
      <c r="M138" s="340">
        <v>0</v>
      </c>
      <c r="N138" s="340">
        <v>0</v>
      </c>
      <c r="O138" s="340">
        <v>0</v>
      </c>
      <c r="P138" s="340">
        <v>0</v>
      </c>
      <c r="Q138" s="340">
        <v>0</v>
      </c>
      <c r="R138" s="340">
        <v>0</v>
      </c>
      <c r="S138" s="340">
        <v>0</v>
      </c>
      <c r="T138" s="340">
        <v>0</v>
      </c>
    </row>
    <row r="139" spans="2:20" ht="36" x14ac:dyDescent="0.3">
      <c r="B139" s="258" t="s">
        <v>439</v>
      </c>
      <c r="C139" s="263" t="s">
        <v>440</v>
      </c>
      <c r="D139" s="257">
        <v>244</v>
      </c>
      <c r="E139" s="257">
        <v>229</v>
      </c>
      <c r="F139" s="347">
        <v>0</v>
      </c>
      <c r="G139" s="347">
        <v>0</v>
      </c>
      <c r="H139" s="340">
        <v>0</v>
      </c>
      <c r="I139" s="340">
        <v>0</v>
      </c>
      <c r="J139" s="340">
        <v>0</v>
      </c>
      <c r="K139" s="339">
        <v>0</v>
      </c>
      <c r="L139" s="340">
        <v>0</v>
      </c>
      <c r="M139" s="340">
        <v>0</v>
      </c>
      <c r="N139" s="340">
        <v>0</v>
      </c>
      <c r="O139" s="340">
        <v>0</v>
      </c>
      <c r="P139" s="340">
        <v>0</v>
      </c>
      <c r="Q139" s="340">
        <v>0</v>
      </c>
      <c r="R139" s="340">
        <v>0</v>
      </c>
      <c r="S139" s="340">
        <v>0</v>
      </c>
      <c r="T139" s="340">
        <v>0</v>
      </c>
    </row>
    <row r="140" spans="2:20" x14ac:dyDescent="0.3">
      <c r="B140" s="254" t="s">
        <v>177</v>
      </c>
      <c r="C140" s="264" t="s">
        <v>441</v>
      </c>
      <c r="D140" s="257">
        <v>244</v>
      </c>
      <c r="E140" s="257">
        <v>310</v>
      </c>
      <c r="F140" s="339">
        <v>1394000</v>
      </c>
      <c r="G140" s="339">
        <v>214000</v>
      </c>
      <c r="H140" s="340">
        <v>0</v>
      </c>
      <c r="I140" s="340">
        <v>214000</v>
      </c>
      <c r="J140" s="340">
        <v>1180000</v>
      </c>
      <c r="K140" s="339">
        <v>0</v>
      </c>
      <c r="L140" s="340">
        <v>0</v>
      </c>
      <c r="M140" s="340">
        <v>0</v>
      </c>
      <c r="N140" s="340">
        <v>0</v>
      </c>
      <c r="O140" s="340">
        <v>0</v>
      </c>
      <c r="P140" s="340">
        <v>0</v>
      </c>
      <c r="Q140" s="340">
        <v>0</v>
      </c>
      <c r="R140" s="340">
        <v>0</v>
      </c>
      <c r="S140" s="340">
        <v>0</v>
      </c>
      <c r="T140" s="340">
        <v>0</v>
      </c>
    </row>
    <row r="141" spans="2:20" x14ac:dyDescent="0.3">
      <c r="B141" s="254" t="s">
        <v>442</v>
      </c>
      <c r="C141" s="264" t="s">
        <v>443</v>
      </c>
      <c r="D141" s="257">
        <v>244</v>
      </c>
      <c r="E141" s="257">
        <v>320</v>
      </c>
      <c r="F141" s="339">
        <v>0</v>
      </c>
      <c r="G141" s="339">
        <v>0</v>
      </c>
      <c r="H141" s="340">
        <v>0</v>
      </c>
      <c r="I141" s="340">
        <v>0</v>
      </c>
      <c r="J141" s="340">
        <v>0</v>
      </c>
      <c r="K141" s="339">
        <v>0</v>
      </c>
      <c r="L141" s="340">
        <v>0</v>
      </c>
      <c r="M141" s="340">
        <v>0</v>
      </c>
      <c r="N141" s="340">
        <v>0</v>
      </c>
      <c r="O141" s="340">
        <v>0</v>
      </c>
      <c r="P141" s="340">
        <v>0</v>
      </c>
      <c r="Q141" s="340">
        <v>0</v>
      </c>
      <c r="R141" s="340">
        <v>0</v>
      </c>
      <c r="S141" s="340">
        <v>0</v>
      </c>
      <c r="T141" s="340">
        <v>0</v>
      </c>
    </row>
    <row r="142" spans="2:20" x14ac:dyDescent="0.3">
      <c r="B142" s="254" t="s">
        <v>444</v>
      </c>
      <c r="C142" s="264" t="s">
        <v>445</v>
      </c>
      <c r="D142" s="257">
        <v>244</v>
      </c>
      <c r="E142" s="257">
        <v>340</v>
      </c>
      <c r="F142" s="339">
        <v>2069442.9</v>
      </c>
      <c r="G142" s="339">
        <v>509886</v>
      </c>
      <c r="H142" s="339">
        <v>0</v>
      </c>
      <c r="I142" s="339">
        <v>509886</v>
      </c>
      <c r="J142" s="339">
        <v>1559556.9</v>
      </c>
      <c r="K142" s="339">
        <v>0</v>
      </c>
      <c r="L142" s="339">
        <v>0</v>
      </c>
      <c r="M142" s="339">
        <v>0</v>
      </c>
      <c r="N142" s="339">
        <v>0</v>
      </c>
      <c r="O142" s="339">
        <v>0</v>
      </c>
      <c r="P142" s="339">
        <v>0</v>
      </c>
      <c r="Q142" s="339">
        <v>0</v>
      </c>
      <c r="R142" s="339">
        <v>0</v>
      </c>
      <c r="S142" s="339">
        <v>0</v>
      </c>
      <c r="T142" s="339">
        <v>0</v>
      </c>
    </row>
    <row r="143" spans="2:20" x14ac:dyDescent="0.3">
      <c r="B143" s="254" t="s">
        <v>37</v>
      </c>
      <c r="C143" s="264"/>
      <c r="D143" s="256"/>
      <c r="E143" s="262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39"/>
      <c r="T143" s="339"/>
    </row>
    <row r="144" spans="2:20" ht="36" x14ac:dyDescent="0.3">
      <c r="B144" s="254" t="s">
        <v>446</v>
      </c>
      <c r="C144" s="264" t="s">
        <v>447</v>
      </c>
      <c r="D144" s="256">
        <v>244</v>
      </c>
      <c r="E144" s="257">
        <v>341</v>
      </c>
      <c r="F144" s="339">
        <v>0</v>
      </c>
      <c r="G144" s="339">
        <v>0</v>
      </c>
      <c r="H144" s="340">
        <v>0</v>
      </c>
      <c r="I144" s="340">
        <v>0</v>
      </c>
      <c r="J144" s="340">
        <v>0</v>
      </c>
      <c r="K144" s="339">
        <v>0</v>
      </c>
      <c r="L144" s="340">
        <v>0</v>
      </c>
      <c r="M144" s="340">
        <v>0</v>
      </c>
      <c r="N144" s="340">
        <v>0</v>
      </c>
      <c r="O144" s="340">
        <v>0</v>
      </c>
      <c r="P144" s="340">
        <v>0</v>
      </c>
      <c r="Q144" s="340">
        <v>0</v>
      </c>
      <c r="R144" s="340">
        <v>0</v>
      </c>
      <c r="S144" s="340">
        <v>0</v>
      </c>
      <c r="T144" s="340">
        <v>0</v>
      </c>
    </row>
    <row r="145" spans="2:20" x14ac:dyDescent="0.3">
      <c r="B145" s="254" t="s">
        <v>448</v>
      </c>
      <c r="C145" s="264" t="s">
        <v>449</v>
      </c>
      <c r="D145" s="257">
        <v>244</v>
      </c>
      <c r="E145" s="262">
        <v>342</v>
      </c>
      <c r="F145" s="339">
        <v>0</v>
      </c>
      <c r="G145" s="339">
        <v>0</v>
      </c>
      <c r="H145" s="340">
        <v>0</v>
      </c>
      <c r="I145" s="340">
        <v>0</v>
      </c>
      <c r="J145" s="340">
        <v>0</v>
      </c>
      <c r="K145" s="339">
        <v>0</v>
      </c>
      <c r="L145" s="340">
        <v>0</v>
      </c>
      <c r="M145" s="340">
        <v>0</v>
      </c>
      <c r="N145" s="340">
        <v>0</v>
      </c>
      <c r="O145" s="340">
        <v>0</v>
      </c>
      <c r="P145" s="340">
        <v>0</v>
      </c>
      <c r="Q145" s="340">
        <v>0</v>
      </c>
      <c r="R145" s="340">
        <v>0</v>
      </c>
      <c r="S145" s="340">
        <v>0</v>
      </c>
      <c r="T145" s="340">
        <v>0</v>
      </c>
    </row>
    <row r="146" spans="2:20" ht="24" x14ac:dyDescent="0.3">
      <c r="B146" s="254" t="s">
        <v>450</v>
      </c>
      <c r="C146" s="264" t="s">
        <v>451</v>
      </c>
      <c r="D146" s="257">
        <v>244</v>
      </c>
      <c r="E146" s="262">
        <v>343</v>
      </c>
      <c r="F146" s="339">
        <v>130000</v>
      </c>
      <c r="G146" s="339">
        <v>100000</v>
      </c>
      <c r="H146" s="340">
        <v>0</v>
      </c>
      <c r="I146" s="340">
        <v>100000</v>
      </c>
      <c r="J146" s="340">
        <v>30000</v>
      </c>
      <c r="K146" s="339">
        <v>0</v>
      </c>
      <c r="L146" s="340">
        <v>0</v>
      </c>
      <c r="M146" s="340">
        <v>0</v>
      </c>
      <c r="N146" s="340">
        <v>0</v>
      </c>
      <c r="O146" s="340">
        <v>0</v>
      </c>
      <c r="P146" s="340">
        <v>0</v>
      </c>
      <c r="Q146" s="340">
        <v>0</v>
      </c>
      <c r="R146" s="340">
        <v>0</v>
      </c>
      <c r="S146" s="340">
        <v>0</v>
      </c>
      <c r="T146" s="340">
        <v>0</v>
      </c>
    </row>
    <row r="147" spans="2:20" ht="24" x14ac:dyDescent="0.3">
      <c r="B147" s="254" t="s">
        <v>452</v>
      </c>
      <c r="C147" s="264" t="s">
        <v>453</v>
      </c>
      <c r="D147" s="257">
        <v>244</v>
      </c>
      <c r="E147" s="262">
        <v>344</v>
      </c>
      <c r="F147" s="339">
        <v>130000</v>
      </c>
      <c r="G147" s="339">
        <v>30000</v>
      </c>
      <c r="H147" s="340">
        <v>0</v>
      </c>
      <c r="I147" s="340">
        <v>30000</v>
      </c>
      <c r="J147" s="340">
        <v>100000</v>
      </c>
      <c r="K147" s="339">
        <v>0</v>
      </c>
      <c r="L147" s="340">
        <v>0</v>
      </c>
      <c r="M147" s="340">
        <v>0</v>
      </c>
      <c r="N147" s="340">
        <v>0</v>
      </c>
      <c r="O147" s="340">
        <v>0</v>
      </c>
      <c r="P147" s="340">
        <v>0</v>
      </c>
      <c r="Q147" s="340">
        <v>0</v>
      </c>
      <c r="R147" s="340">
        <v>0</v>
      </c>
      <c r="S147" s="340">
        <v>0</v>
      </c>
      <c r="T147" s="340">
        <v>0</v>
      </c>
    </row>
    <row r="148" spans="2:20" x14ac:dyDescent="0.3">
      <c r="B148" s="254" t="s">
        <v>341</v>
      </c>
      <c r="C148" s="264" t="s">
        <v>454</v>
      </c>
      <c r="D148" s="257">
        <v>244</v>
      </c>
      <c r="E148" s="262">
        <v>345</v>
      </c>
      <c r="F148" s="339">
        <v>0</v>
      </c>
      <c r="G148" s="339">
        <v>0</v>
      </c>
      <c r="H148" s="340">
        <v>0</v>
      </c>
      <c r="I148" s="340">
        <v>0</v>
      </c>
      <c r="J148" s="340">
        <v>0</v>
      </c>
      <c r="K148" s="339">
        <v>0</v>
      </c>
      <c r="L148" s="340">
        <v>0</v>
      </c>
      <c r="M148" s="340">
        <v>0</v>
      </c>
      <c r="N148" s="340">
        <v>0</v>
      </c>
      <c r="O148" s="340">
        <v>0</v>
      </c>
      <c r="P148" s="340">
        <v>0</v>
      </c>
      <c r="Q148" s="340">
        <v>0</v>
      </c>
      <c r="R148" s="340">
        <v>0</v>
      </c>
      <c r="S148" s="340">
        <v>0</v>
      </c>
      <c r="T148" s="340">
        <v>0</v>
      </c>
    </row>
    <row r="149" spans="2:20" ht="24" x14ac:dyDescent="0.3">
      <c r="B149" s="254" t="s">
        <v>342</v>
      </c>
      <c r="C149" s="264" t="s">
        <v>455</v>
      </c>
      <c r="D149" s="257">
        <v>244</v>
      </c>
      <c r="E149" s="262">
        <v>346</v>
      </c>
      <c r="F149" s="339">
        <v>1689442.9</v>
      </c>
      <c r="G149" s="339">
        <v>379886</v>
      </c>
      <c r="H149" s="340">
        <v>0</v>
      </c>
      <c r="I149" s="340">
        <v>379886</v>
      </c>
      <c r="J149" s="340">
        <v>1309556.8999999999</v>
      </c>
      <c r="K149" s="339">
        <v>0</v>
      </c>
      <c r="L149" s="340">
        <v>0</v>
      </c>
      <c r="M149" s="340">
        <v>0</v>
      </c>
      <c r="N149" s="340">
        <v>0</v>
      </c>
      <c r="O149" s="340">
        <v>0</v>
      </c>
      <c r="P149" s="340">
        <v>0</v>
      </c>
      <c r="Q149" s="340">
        <v>0</v>
      </c>
      <c r="R149" s="340">
        <v>0</v>
      </c>
      <c r="S149" s="340">
        <v>0</v>
      </c>
      <c r="T149" s="340">
        <v>0</v>
      </c>
    </row>
    <row r="150" spans="2:20" ht="24" x14ac:dyDescent="0.3">
      <c r="B150" s="254" t="s">
        <v>456</v>
      </c>
      <c r="C150" s="264" t="s">
        <v>457</v>
      </c>
      <c r="D150" s="257">
        <v>244</v>
      </c>
      <c r="E150" s="262">
        <v>347</v>
      </c>
      <c r="F150" s="339">
        <v>0</v>
      </c>
      <c r="G150" s="339">
        <v>0</v>
      </c>
      <c r="H150" s="340">
        <v>0</v>
      </c>
      <c r="I150" s="340">
        <v>0</v>
      </c>
      <c r="J150" s="340">
        <v>0</v>
      </c>
      <c r="K150" s="339">
        <v>0</v>
      </c>
      <c r="L150" s="340">
        <v>0</v>
      </c>
      <c r="M150" s="340">
        <v>0</v>
      </c>
      <c r="N150" s="340">
        <v>0</v>
      </c>
      <c r="O150" s="340">
        <v>0</v>
      </c>
      <c r="P150" s="340">
        <v>0</v>
      </c>
      <c r="Q150" s="340">
        <v>0</v>
      </c>
      <c r="R150" s="340">
        <v>0</v>
      </c>
      <c r="S150" s="340">
        <v>0</v>
      </c>
      <c r="T150" s="340">
        <v>0</v>
      </c>
    </row>
    <row r="151" spans="2:20" ht="24" x14ac:dyDescent="0.3">
      <c r="B151" s="254" t="s">
        <v>458</v>
      </c>
      <c r="C151" s="264" t="s">
        <v>459</v>
      </c>
      <c r="D151" s="257">
        <v>244</v>
      </c>
      <c r="E151" s="262">
        <v>349</v>
      </c>
      <c r="F151" s="339">
        <v>120000</v>
      </c>
      <c r="G151" s="339">
        <v>0</v>
      </c>
      <c r="H151" s="340">
        <v>0</v>
      </c>
      <c r="I151" s="340">
        <v>0</v>
      </c>
      <c r="J151" s="340">
        <v>120000</v>
      </c>
      <c r="K151" s="339">
        <v>0</v>
      </c>
      <c r="L151" s="340">
        <v>0</v>
      </c>
      <c r="M151" s="340">
        <v>0</v>
      </c>
      <c r="N151" s="340">
        <v>0</v>
      </c>
      <c r="O151" s="340">
        <v>0</v>
      </c>
      <c r="P151" s="340">
        <v>0</v>
      </c>
      <c r="Q151" s="340">
        <v>0</v>
      </c>
      <c r="R151" s="340">
        <v>0</v>
      </c>
      <c r="S151" s="340">
        <v>0</v>
      </c>
      <c r="T151" s="340">
        <v>0</v>
      </c>
    </row>
    <row r="152" spans="2:20" x14ac:dyDescent="0.3">
      <c r="B152" s="325" t="s">
        <v>460</v>
      </c>
      <c r="C152" s="324" t="s">
        <v>461</v>
      </c>
      <c r="D152" s="323">
        <v>247</v>
      </c>
      <c r="E152" s="323" t="s">
        <v>234</v>
      </c>
      <c r="F152" s="381">
        <v>4468911.68</v>
      </c>
      <c r="G152" s="381">
        <v>3568911.68</v>
      </c>
      <c r="H152" s="381">
        <v>155711.67999999999</v>
      </c>
      <c r="I152" s="381">
        <v>3413200</v>
      </c>
      <c r="J152" s="381">
        <v>900000</v>
      </c>
      <c r="K152" s="381">
        <v>0</v>
      </c>
      <c r="L152" s="381">
        <v>0</v>
      </c>
      <c r="M152" s="381">
        <v>0</v>
      </c>
      <c r="N152" s="381">
        <v>0</v>
      </c>
      <c r="O152" s="381">
        <v>0</v>
      </c>
      <c r="P152" s="381">
        <v>0</v>
      </c>
      <c r="Q152" s="381">
        <v>0</v>
      </c>
      <c r="R152" s="381">
        <v>0</v>
      </c>
      <c r="S152" s="381">
        <v>0</v>
      </c>
      <c r="T152" s="381">
        <v>0</v>
      </c>
    </row>
    <row r="153" spans="2:20" x14ac:dyDescent="0.3">
      <c r="B153" s="254" t="s">
        <v>37</v>
      </c>
      <c r="C153" s="255"/>
      <c r="D153" s="428"/>
      <c r="E153" s="430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39"/>
      <c r="T153" s="339"/>
    </row>
    <row r="154" spans="2:20" x14ac:dyDescent="0.3">
      <c r="B154" s="254" t="s">
        <v>331</v>
      </c>
      <c r="C154" s="263" t="s">
        <v>462</v>
      </c>
      <c r="D154" s="257">
        <v>247</v>
      </c>
      <c r="E154" s="257">
        <v>223</v>
      </c>
      <c r="F154" s="339">
        <v>4468911.68</v>
      </c>
      <c r="G154" s="339">
        <v>3568911.68</v>
      </c>
      <c r="H154" s="340">
        <v>155711.67999999999</v>
      </c>
      <c r="I154" s="340">
        <v>3413200</v>
      </c>
      <c r="J154" s="340">
        <v>900000</v>
      </c>
      <c r="K154" s="339">
        <v>0</v>
      </c>
      <c r="L154" s="340">
        <v>0</v>
      </c>
      <c r="M154" s="340">
        <v>0</v>
      </c>
      <c r="N154" s="340">
        <v>0</v>
      </c>
      <c r="O154" s="340">
        <v>0</v>
      </c>
      <c r="P154" s="340">
        <v>0</v>
      </c>
      <c r="Q154" s="340">
        <v>0</v>
      </c>
      <c r="R154" s="340">
        <v>0</v>
      </c>
      <c r="S154" s="340">
        <v>0</v>
      </c>
      <c r="T154" s="340">
        <v>0</v>
      </c>
    </row>
    <row r="155" spans="2:20" x14ac:dyDescent="0.3">
      <c r="B155" s="306" t="s">
        <v>463</v>
      </c>
      <c r="C155" s="307" t="s">
        <v>464</v>
      </c>
      <c r="D155" s="310">
        <v>100</v>
      </c>
      <c r="E155" s="310" t="s">
        <v>234</v>
      </c>
      <c r="F155" s="342">
        <v>-30000</v>
      </c>
      <c r="G155" s="342">
        <v>0</v>
      </c>
      <c r="H155" s="342">
        <v>0</v>
      </c>
      <c r="I155" s="342">
        <v>0</v>
      </c>
      <c r="J155" s="342">
        <v>-30000</v>
      </c>
      <c r="K155" s="342">
        <v>0</v>
      </c>
      <c r="L155" s="342">
        <v>0</v>
      </c>
      <c r="M155" s="342">
        <v>0</v>
      </c>
      <c r="N155" s="342">
        <v>0</v>
      </c>
      <c r="O155" s="342">
        <v>0</v>
      </c>
      <c r="P155" s="342">
        <v>0</v>
      </c>
      <c r="Q155" s="342">
        <v>0</v>
      </c>
      <c r="R155" s="342">
        <v>0</v>
      </c>
      <c r="S155" s="342">
        <v>0</v>
      </c>
      <c r="T155" s="342">
        <v>0</v>
      </c>
    </row>
    <row r="156" spans="2:20" ht="24" x14ac:dyDescent="0.3">
      <c r="B156" s="254" t="s">
        <v>465</v>
      </c>
      <c r="C156" s="255" t="s">
        <v>466</v>
      </c>
      <c r="D156" s="257"/>
      <c r="E156" s="257">
        <v>189</v>
      </c>
      <c r="F156" s="339">
        <v>-30000</v>
      </c>
      <c r="G156" s="339">
        <v>0</v>
      </c>
      <c r="H156" s="340">
        <v>0</v>
      </c>
      <c r="I156" s="340">
        <v>0</v>
      </c>
      <c r="J156" s="340">
        <v>-30000</v>
      </c>
      <c r="K156" s="339">
        <v>0</v>
      </c>
      <c r="L156" s="340">
        <v>0</v>
      </c>
      <c r="M156" s="340">
        <v>0</v>
      </c>
      <c r="N156" s="340">
        <v>0</v>
      </c>
      <c r="O156" s="340">
        <v>0</v>
      </c>
      <c r="P156" s="340">
        <v>0</v>
      </c>
      <c r="Q156" s="340">
        <v>0</v>
      </c>
      <c r="R156" s="340">
        <v>0</v>
      </c>
      <c r="S156" s="340">
        <v>0</v>
      </c>
      <c r="T156" s="340">
        <v>0</v>
      </c>
    </row>
    <row r="157" spans="2:20" x14ac:dyDescent="0.3">
      <c r="B157" s="254" t="s">
        <v>467</v>
      </c>
      <c r="C157" s="255" t="s">
        <v>468</v>
      </c>
      <c r="D157" s="257"/>
      <c r="E157" s="257">
        <v>189</v>
      </c>
      <c r="F157" s="339">
        <v>0</v>
      </c>
      <c r="G157" s="339">
        <v>0</v>
      </c>
      <c r="H157" s="340">
        <v>0</v>
      </c>
      <c r="I157" s="340">
        <v>0</v>
      </c>
      <c r="J157" s="340">
        <v>0</v>
      </c>
      <c r="K157" s="339">
        <v>0</v>
      </c>
      <c r="L157" s="340">
        <v>0</v>
      </c>
      <c r="M157" s="340">
        <v>0</v>
      </c>
      <c r="N157" s="340">
        <v>0</v>
      </c>
      <c r="O157" s="340">
        <v>0</v>
      </c>
      <c r="P157" s="340">
        <v>0</v>
      </c>
      <c r="Q157" s="340">
        <v>0</v>
      </c>
      <c r="R157" s="340">
        <v>0</v>
      </c>
      <c r="S157" s="340">
        <v>0</v>
      </c>
      <c r="T157" s="340">
        <v>0</v>
      </c>
    </row>
    <row r="158" spans="2:20" x14ac:dyDescent="0.3">
      <c r="B158" s="254" t="s">
        <v>469</v>
      </c>
      <c r="C158" s="255" t="s">
        <v>470</v>
      </c>
      <c r="D158" s="257"/>
      <c r="E158" s="257">
        <v>189</v>
      </c>
      <c r="F158" s="339">
        <v>0</v>
      </c>
      <c r="G158" s="339">
        <v>0</v>
      </c>
      <c r="H158" s="340">
        <v>0</v>
      </c>
      <c r="I158" s="340">
        <v>0</v>
      </c>
      <c r="J158" s="340">
        <v>0</v>
      </c>
      <c r="K158" s="339">
        <v>0</v>
      </c>
      <c r="L158" s="340">
        <v>0</v>
      </c>
      <c r="M158" s="340">
        <v>0</v>
      </c>
      <c r="N158" s="340">
        <v>0</v>
      </c>
      <c r="O158" s="340">
        <v>0</v>
      </c>
      <c r="P158" s="340">
        <v>0</v>
      </c>
      <c r="Q158" s="340">
        <v>0</v>
      </c>
      <c r="R158" s="340">
        <v>0</v>
      </c>
      <c r="S158" s="340">
        <v>0</v>
      </c>
      <c r="T158" s="340">
        <v>0</v>
      </c>
    </row>
    <row r="159" spans="2:20" x14ac:dyDescent="0.3">
      <c r="B159" s="306" t="s">
        <v>471</v>
      </c>
      <c r="C159" s="307" t="s">
        <v>472</v>
      </c>
      <c r="D159" s="310" t="s">
        <v>234</v>
      </c>
      <c r="E159" s="308"/>
      <c r="F159" s="342">
        <v>0</v>
      </c>
      <c r="G159" s="342">
        <v>0</v>
      </c>
      <c r="H159" s="342">
        <v>0</v>
      </c>
      <c r="I159" s="342">
        <v>0</v>
      </c>
      <c r="J159" s="342">
        <v>0</v>
      </c>
      <c r="K159" s="342">
        <v>0</v>
      </c>
      <c r="L159" s="342">
        <v>0</v>
      </c>
      <c r="M159" s="342">
        <v>0</v>
      </c>
      <c r="N159" s="342">
        <v>0</v>
      </c>
      <c r="O159" s="342">
        <v>0</v>
      </c>
      <c r="P159" s="342">
        <v>0</v>
      </c>
      <c r="Q159" s="342">
        <v>0</v>
      </c>
      <c r="R159" s="342">
        <v>0</v>
      </c>
      <c r="S159" s="342">
        <v>0</v>
      </c>
      <c r="T159" s="342">
        <v>0</v>
      </c>
    </row>
    <row r="160" spans="2:20" ht="24" x14ac:dyDescent="0.3">
      <c r="B160" s="254" t="s">
        <v>473</v>
      </c>
      <c r="C160" s="255" t="s">
        <v>474</v>
      </c>
      <c r="D160" s="257">
        <v>610</v>
      </c>
      <c r="E160" s="257"/>
      <c r="F160" s="339">
        <v>0</v>
      </c>
      <c r="G160" s="339">
        <v>0</v>
      </c>
      <c r="H160" s="340">
        <v>0</v>
      </c>
      <c r="I160" s="340">
        <v>0</v>
      </c>
      <c r="J160" s="340">
        <v>0</v>
      </c>
      <c r="K160" s="339">
        <v>0</v>
      </c>
      <c r="L160" s="340">
        <v>0</v>
      </c>
      <c r="M160" s="340">
        <v>0</v>
      </c>
      <c r="N160" s="340">
        <v>0</v>
      </c>
      <c r="O160" s="340">
        <v>0</v>
      </c>
      <c r="P160" s="340">
        <v>0</v>
      </c>
      <c r="Q160" s="340">
        <v>0</v>
      </c>
      <c r="R160" s="340">
        <v>0</v>
      </c>
      <c r="S160" s="340">
        <v>0</v>
      </c>
      <c r="T160" s="340">
        <v>0</v>
      </c>
    </row>
    <row r="161" spans="2:20" x14ac:dyDescent="0.3">
      <c r="B161" s="254"/>
      <c r="C161" s="255"/>
      <c r="D161" s="257"/>
      <c r="E161" s="257"/>
      <c r="F161" s="339"/>
      <c r="G161" s="339"/>
      <c r="H161" s="340"/>
      <c r="I161" s="340"/>
      <c r="J161" s="340"/>
      <c r="K161" s="339"/>
      <c r="L161" s="340"/>
      <c r="M161" s="340"/>
      <c r="N161" s="340"/>
      <c r="O161" s="340"/>
      <c r="P161" s="340"/>
      <c r="Q161" s="340"/>
      <c r="R161" s="340"/>
      <c r="S161" s="340"/>
      <c r="T161" s="340"/>
    </row>
    <row r="162" spans="2:20" x14ac:dyDescent="0.3">
      <c r="B162" s="306" t="s">
        <v>475</v>
      </c>
      <c r="C162" s="307" t="s">
        <v>476</v>
      </c>
      <c r="D162" s="310">
        <v>700</v>
      </c>
      <c r="E162" s="310" t="s">
        <v>234</v>
      </c>
      <c r="F162" s="342">
        <v>0</v>
      </c>
      <c r="G162" s="342">
        <v>0</v>
      </c>
      <c r="H162" s="342">
        <v>0</v>
      </c>
      <c r="I162" s="342">
        <v>0</v>
      </c>
      <c r="J162" s="342">
        <v>0</v>
      </c>
      <c r="K162" s="342">
        <v>0</v>
      </c>
      <c r="L162" s="342">
        <v>0</v>
      </c>
      <c r="M162" s="342">
        <v>0</v>
      </c>
      <c r="N162" s="342">
        <v>0</v>
      </c>
      <c r="O162" s="342">
        <v>0</v>
      </c>
      <c r="P162" s="342">
        <v>0</v>
      </c>
      <c r="Q162" s="342">
        <v>0</v>
      </c>
      <c r="R162" s="342">
        <v>0</v>
      </c>
      <c r="S162" s="342">
        <v>0</v>
      </c>
      <c r="T162" s="342">
        <v>0</v>
      </c>
    </row>
    <row r="163" spans="2:20" ht="36" x14ac:dyDescent="0.3">
      <c r="B163" s="254" t="s">
        <v>477</v>
      </c>
      <c r="C163" s="255" t="s">
        <v>478</v>
      </c>
      <c r="D163" s="257">
        <v>710</v>
      </c>
      <c r="E163" s="257"/>
      <c r="F163" s="339">
        <v>0</v>
      </c>
      <c r="G163" s="339">
        <v>0</v>
      </c>
      <c r="H163" s="340">
        <v>0</v>
      </c>
      <c r="I163" s="340">
        <v>0</v>
      </c>
      <c r="J163" s="340">
        <v>0</v>
      </c>
      <c r="K163" s="339">
        <v>0</v>
      </c>
      <c r="L163" s="340">
        <v>0</v>
      </c>
      <c r="M163" s="340">
        <v>0</v>
      </c>
      <c r="N163" s="340">
        <v>0</v>
      </c>
      <c r="O163" s="340">
        <v>0</v>
      </c>
      <c r="P163" s="340">
        <v>0</v>
      </c>
      <c r="Q163" s="340">
        <v>0</v>
      </c>
      <c r="R163" s="340">
        <v>0</v>
      </c>
      <c r="S163" s="340">
        <v>0</v>
      </c>
      <c r="T163" s="340">
        <v>0</v>
      </c>
    </row>
    <row r="164" spans="2:20" x14ac:dyDescent="0.3">
      <c r="B164" s="306" t="s">
        <v>475</v>
      </c>
      <c r="C164" s="307" t="s">
        <v>479</v>
      </c>
      <c r="D164" s="310">
        <v>800</v>
      </c>
      <c r="E164" s="310" t="s">
        <v>234</v>
      </c>
      <c r="F164" s="342">
        <v>0</v>
      </c>
      <c r="G164" s="342">
        <v>0</v>
      </c>
      <c r="H164" s="342">
        <v>0</v>
      </c>
      <c r="I164" s="342">
        <v>0</v>
      </c>
      <c r="J164" s="342">
        <v>0</v>
      </c>
      <c r="K164" s="342">
        <v>0</v>
      </c>
      <c r="L164" s="342">
        <v>0</v>
      </c>
      <c r="M164" s="342">
        <v>0</v>
      </c>
      <c r="N164" s="342">
        <v>0</v>
      </c>
      <c r="O164" s="342">
        <v>0</v>
      </c>
      <c r="P164" s="342">
        <v>0</v>
      </c>
      <c r="Q164" s="342">
        <v>0</v>
      </c>
      <c r="R164" s="342">
        <v>0</v>
      </c>
      <c r="S164" s="342">
        <v>0</v>
      </c>
      <c r="T164" s="342">
        <v>0</v>
      </c>
    </row>
    <row r="165" spans="2:20" ht="36" x14ac:dyDescent="0.3">
      <c r="B165" s="254" t="s">
        <v>477</v>
      </c>
      <c r="C165" s="255" t="s">
        <v>480</v>
      </c>
      <c r="D165" s="257">
        <v>810</v>
      </c>
      <c r="E165" s="257"/>
      <c r="F165" s="339">
        <v>0</v>
      </c>
      <c r="G165" s="339">
        <v>0</v>
      </c>
      <c r="H165" s="340">
        <v>0</v>
      </c>
      <c r="I165" s="340">
        <v>0</v>
      </c>
      <c r="J165" s="340">
        <v>0</v>
      </c>
      <c r="K165" s="339">
        <v>0</v>
      </c>
      <c r="L165" s="340">
        <v>0</v>
      </c>
      <c r="M165" s="340">
        <v>0</v>
      </c>
      <c r="N165" s="340">
        <v>0</v>
      </c>
      <c r="O165" s="340">
        <v>0</v>
      </c>
      <c r="P165" s="340">
        <v>0</v>
      </c>
      <c r="Q165" s="340">
        <v>0</v>
      </c>
      <c r="R165" s="340">
        <v>0</v>
      </c>
      <c r="S165" s="340">
        <v>0</v>
      </c>
      <c r="T165" s="340">
        <v>0</v>
      </c>
    </row>
    <row r="166" spans="2:20" x14ac:dyDescent="0.3">
      <c r="B166" s="254"/>
      <c r="C166" s="255"/>
      <c r="D166" s="257"/>
      <c r="E166" s="257"/>
      <c r="F166" s="339"/>
      <c r="G166" s="339"/>
      <c r="H166" s="340"/>
      <c r="I166" s="340"/>
      <c r="J166" s="340"/>
      <c r="K166" s="339"/>
      <c r="L166" s="340"/>
      <c r="M166" s="340"/>
      <c r="N166" s="340"/>
      <c r="O166" s="340"/>
      <c r="P166" s="340"/>
      <c r="Q166" s="340"/>
      <c r="R166" s="340"/>
      <c r="S166" s="340"/>
      <c r="T166" s="340"/>
    </row>
    <row r="167" spans="2:20" x14ac:dyDescent="0.3">
      <c r="B167" s="284"/>
      <c r="C167" s="290"/>
      <c r="D167" s="291"/>
      <c r="E167" s="291"/>
      <c r="F167" s="355"/>
      <c r="G167" s="355"/>
      <c r="H167" s="358"/>
      <c r="I167" s="358"/>
      <c r="J167" s="358"/>
      <c r="K167" s="355"/>
      <c r="L167" s="358"/>
      <c r="M167" s="358"/>
      <c r="N167" s="358"/>
      <c r="O167" s="358"/>
      <c r="P167" s="358"/>
      <c r="Q167" s="358"/>
      <c r="R167" s="358"/>
      <c r="S167" s="358"/>
      <c r="T167" s="358"/>
    </row>
    <row r="168" spans="2:20" x14ac:dyDescent="0.3">
      <c r="B168" s="482" t="s">
        <v>481</v>
      </c>
      <c r="C168" s="482"/>
      <c r="D168" s="482"/>
      <c r="E168" s="482"/>
      <c r="F168" s="482"/>
      <c r="G168" s="481"/>
      <c r="H168" s="481"/>
      <c r="I168" s="374"/>
      <c r="J168" s="481" t="s">
        <v>221</v>
      </c>
      <c r="K168" s="481"/>
    </row>
    <row r="169" spans="2:20" x14ac:dyDescent="0.3">
      <c r="B169" s="482"/>
      <c r="C169" s="482"/>
      <c r="D169" s="482"/>
      <c r="E169" s="482"/>
      <c r="F169" s="482"/>
      <c r="G169" s="482" t="s">
        <v>482</v>
      </c>
      <c r="H169" s="482"/>
      <c r="I169" s="374"/>
      <c r="J169" s="482" t="s">
        <v>483</v>
      </c>
      <c r="K169" s="482"/>
    </row>
    <row r="170" spans="2:20" x14ac:dyDescent="0.3">
      <c r="B170" s="294"/>
      <c r="C170" s="295"/>
      <c r="D170" s="294"/>
      <c r="E170" s="294"/>
      <c r="F170" s="373"/>
      <c r="G170" s="373"/>
      <c r="H170" s="373"/>
      <c r="I170" s="373"/>
      <c r="J170" s="373"/>
      <c r="K170" s="373"/>
    </row>
    <row r="171" spans="2:20" x14ac:dyDescent="0.3">
      <c r="B171" s="482" t="s">
        <v>484</v>
      </c>
      <c r="C171" s="482"/>
      <c r="D171" s="482"/>
      <c r="E171" s="482"/>
      <c r="F171" s="482"/>
      <c r="G171" s="481"/>
      <c r="H171" s="481"/>
      <c r="I171" s="373"/>
      <c r="J171" s="481" t="s">
        <v>221</v>
      </c>
      <c r="K171" s="481"/>
    </row>
    <row r="172" spans="2:20" x14ac:dyDescent="0.3">
      <c r="B172" s="482" t="s">
        <v>38</v>
      </c>
      <c r="C172" s="482"/>
      <c r="D172" s="482"/>
      <c r="E172" s="482"/>
      <c r="F172" s="482"/>
      <c r="G172" s="483" t="s">
        <v>482</v>
      </c>
      <c r="H172" s="483"/>
      <c r="I172" s="373"/>
      <c r="J172" s="483" t="s">
        <v>483</v>
      </c>
      <c r="K172" s="483"/>
    </row>
    <row r="173" spans="2:20" x14ac:dyDescent="0.3">
      <c r="B173" s="294"/>
      <c r="C173" s="295"/>
      <c r="D173" s="294"/>
      <c r="E173" s="294"/>
      <c r="F173" s="373"/>
      <c r="G173" s="373"/>
      <c r="H173" s="373"/>
      <c r="I173" s="373"/>
      <c r="J173" s="373"/>
      <c r="K173" s="373"/>
    </row>
    <row r="174" spans="2:20" x14ac:dyDescent="0.3">
      <c r="B174" s="482" t="s">
        <v>485</v>
      </c>
      <c r="C174" s="482"/>
      <c r="D174" s="482"/>
      <c r="E174" s="482"/>
      <c r="F174" s="482"/>
      <c r="G174" s="481"/>
      <c r="H174" s="481"/>
      <c r="I174" s="373"/>
      <c r="J174" s="481" t="s">
        <v>221</v>
      </c>
      <c r="K174" s="481"/>
    </row>
    <row r="175" spans="2:20" x14ac:dyDescent="0.3">
      <c r="B175" s="482"/>
      <c r="C175" s="482"/>
      <c r="D175" s="482"/>
      <c r="E175" s="482"/>
      <c r="F175" s="482"/>
      <c r="G175" s="483" t="s">
        <v>482</v>
      </c>
      <c r="H175" s="483"/>
      <c r="I175" s="373"/>
      <c r="J175" s="483" t="s">
        <v>483</v>
      </c>
      <c r="K175" s="483"/>
    </row>
    <row r="176" spans="2:20" x14ac:dyDescent="0.3">
      <c r="B176" s="296"/>
      <c r="C176" s="479"/>
      <c r="D176" s="479"/>
      <c r="E176" s="479"/>
      <c r="F176" s="375"/>
      <c r="G176" s="298"/>
      <c r="H176" s="298"/>
      <c r="I176" s="375"/>
    </row>
    <row r="177" spans="2:2" x14ac:dyDescent="0.3">
      <c r="B177" s="269"/>
    </row>
    <row r="178" spans="2:2" x14ac:dyDescent="0.3">
      <c r="B178" s="269"/>
    </row>
    <row r="179" spans="2:2" x14ac:dyDescent="0.3">
      <c r="B179" s="269"/>
    </row>
    <row r="180" spans="2:2" x14ac:dyDescent="0.3">
      <c r="B180" s="269"/>
    </row>
    <row r="181" spans="2:2" x14ac:dyDescent="0.3">
      <c r="B181" s="269"/>
    </row>
    <row r="182" spans="2:2" x14ac:dyDescent="0.3">
      <c r="B182" s="269"/>
    </row>
    <row r="183" spans="2:2" x14ac:dyDescent="0.3">
      <c r="B183" s="269"/>
    </row>
    <row r="184" spans="2:2" x14ac:dyDescent="0.3">
      <c r="B184" s="269"/>
    </row>
    <row r="185" spans="2:2" x14ac:dyDescent="0.3">
      <c r="B185" s="269"/>
    </row>
    <row r="186" spans="2:2" x14ac:dyDescent="0.3">
      <c r="B186" s="269"/>
    </row>
  </sheetData>
  <mergeCells count="46">
    <mergeCell ref="D153:E153"/>
    <mergeCell ref="D128:E128"/>
    <mergeCell ref="D114:E114"/>
    <mergeCell ref="G169:H169"/>
    <mergeCell ref="J169:K169"/>
    <mergeCell ref="J168:K168"/>
    <mergeCell ref="B172:F172"/>
    <mergeCell ref="G172:H172"/>
    <mergeCell ref="J172:K172"/>
    <mergeCell ref="B174:F174"/>
    <mergeCell ref="B175:F175"/>
    <mergeCell ref="G174:H174"/>
    <mergeCell ref="J174:K174"/>
    <mergeCell ref="G175:H175"/>
    <mergeCell ref="J175:K175"/>
    <mergeCell ref="C176:E176"/>
    <mergeCell ref="K7:K8"/>
    <mergeCell ref="G7:G8"/>
    <mergeCell ref="H7:H8"/>
    <mergeCell ref="I7:I8"/>
    <mergeCell ref="D49:E49"/>
    <mergeCell ref="D32:E32"/>
    <mergeCell ref="D14:E14"/>
    <mergeCell ref="D12:E12"/>
    <mergeCell ref="E4:E8"/>
    <mergeCell ref="G168:H168"/>
    <mergeCell ref="B171:F171"/>
    <mergeCell ref="G171:H171"/>
    <mergeCell ref="J171:K171"/>
    <mergeCell ref="B169:F169"/>
    <mergeCell ref="B168:F168"/>
    <mergeCell ref="D101:E101"/>
    <mergeCell ref="D97:E97"/>
    <mergeCell ref="D54:E54"/>
    <mergeCell ref="B2:R2"/>
    <mergeCell ref="B3:R3"/>
    <mergeCell ref="B4:B8"/>
    <mergeCell ref="C4:C8"/>
    <mergeCell ref="D4:D8"/>
    <mergeCell ref="G6:I6"/>
    <mergeCell ref="J6:J8"/>
    <mergeCell ref="F6:F8"/>
    <mergeCell ref="F4:T4"/>
    <mergeCell ref="F5:T5"/>
    <mergeCell ref="K6:T6"/>
    <mergeCell ref="L7:T7"/>
  </mergeCells>
  <pageMargins left="0.7" right="0.7" top="0.75" bottom="0.75" header="0.3" footer="0.3"/>
  <pageSetup paperSize="9" orientation="portrait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алгайский УСПН</vt:lpstr>
      <vt:lpstr>балаковский</vt:lpstr>
      <vt:lpstr>балашовский</vt:lpstr>
      <vt:lpstr>вольский</vt:lpstr>
      <vt:lpstr>духовницкий</vt:lpstr>
      <vt:lpstr>самойловский</vt:lpstr>
      <vt:lpstr>Шапка</vt:lpstr>
      <vt:lpstr>раздел_1_свод</vt:lpstr>
      <vt:lpstr>1_фин_год</vt:lpstr>
      <vt:lpstr>1й_план_год</vt:lpstr>
      <vt:lpstr>2й_план_год</vt:lpstr>
      <vt:lpstr>изм_в_план</vt:lpstr>
      <vt:lpstr>за_пределами_план_пер</vt:lpstr>
      <vt:lpstr>изм_1й_план_год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Lyalyaeva</dc:creator>
  <cp:lastModifiedBy>Рыгалова</cp:lastModifiedBy>
  <cp:lastPrinted>2021-07-06T11:18:30Z</cp:lastPrinted>
  <dcterms:created xsi:type="dcterms:W3CDTF">2006-09-28T05:33:49Z</dcterms:created>
  <dcterms:modified xsi:type="dcterms:W3CDTF">2023-02-08T12:59:29Z</dcterms:modified>
</cp:coreProperties>
</file>